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8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 xr2:uid="{00000000-000D-0000-FFFF-FFFF00000000}"/>
  </bookViews>
  <sheets>
    <sheet name="Plan1" sheetId="1" r:id="rId1"/>
  </sheets>
  <calcPr calcId="171027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<sst xmlns="http://schemas.openxmlformats.org/spreadsheetml/2006/main" count="36846" uniqueCount="8156">
  <si>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</si>
  <si>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</si>
  <si>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</si>
  <si>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</si>
  <si>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</si>
  <si>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</si>
  <si>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</si>
  <si>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</si>
  <si>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</si>
  <si>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</si>
  <si>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</si>
  <si>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</si>
  <si>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</si>
  <si>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</si>
  <si>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</si>
  <si>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</si>
  <si>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</si>
  <si>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</si>
  <si>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</si>
  <si>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</si>
  <si>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</si>
  <si>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</si>
  <si>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</si>
  <si>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</si>
  <si>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</si>
  <si>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</si>
  <si>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</si>
  <si>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</si>
  <si>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</si>
  <si>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</si>
  <si>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</si>
  <si>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</si>
  <si>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</si>
  <si>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</si>
  <si>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</si>
  <si>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</si>
  <si>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</si>
  <si>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</si>
  <si>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</si>
  <si>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</si>
  <si>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</si>
  <si>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</si>
  <si>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</si>
  <si>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</si>
  <si>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</si>
  <si>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</si>
  <si>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</si>
  <si>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</si>
  <si>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</si>
  <si>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</si>
  <si>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</si>
  <si>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</si>
  <si>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</si>
  <si>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</si>
  <si>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</si>
  <si>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</si>
  <si>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</si>
  <si>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</si>
  <si>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</si>
  <si>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</si>
  <si>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</si>
  <si>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</si>
  <si>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</si>
  <si>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</si>
  <si>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</si>
  <si>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</si>
  <si>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</si>
  <si>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</si>
  <si>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</si>
  <si>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</si>
  <si>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</si>
  <si>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</si>
  <si>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</si>
  <si>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</si>
  <si>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</si>
  <si>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</si>
  <si>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</si>
  <si>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</si>
  <si>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</si>
  <si>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</si>
  <si>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</si>
  <si>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</si>
  <si>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</si>
  <si>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</si>
  <si>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</si>
  <si>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</si>
  <si>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</si>
  <si>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</si>
  <si>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</si>
  <si>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</si>
  <si>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</si>
  <si>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</si>
  <si>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</si>
  <si>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</si>
  <si>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</si>
  <si>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</si>
  <si>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</si>
  <si>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</si>
  <si>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</si>
  <si>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</si>
  <si>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</si>
  <si>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</si>
  <si>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</si>
  <si>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</si>
  <si>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</si>
  <si>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</si>
  <si>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</si>
  <si>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</si>
  <si>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</si>
  <si>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</si>
  <si>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</si>
  <si>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</si>
  <si>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</si>
  <si>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</si>
  <si>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</si>
  <si>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</si>
  <si>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</si>
  <si>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</si>
  <si>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</si>
  <si>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</si>
  <si>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</si>
  <si>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</si>
  <si>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</si>
  <si>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</si>
  <si>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</si>
  <si>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</si>
  <si>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</si>
  <si>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</si>
  <si>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</si>
  <si>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</si>
  <si>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</si>
  <si>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</si>
  <si>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</si>
  <si>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</si>
  <si>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</si>
  <si>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</si>
  <si>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</si>
  <si>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</si>
  <si>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</si>
  <si>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</si>
  <si>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</si>
  <si>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</si>
  <si>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</si>
  <si>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</si>
  <si>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</si>
  <si>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</si>
  <si>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</si>
  <si>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</si>
  <si>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</si>
  <si>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</si>
  <si>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</si>
  <si>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</si>
  <si>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</si>
  <si>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</si>
  <si>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</si>
  <si>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</si>
  <si>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</si>
  <si>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</si>
  <si>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</si>
  <si>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</si>
  <si>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</si>
  <si>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</si>
  <si>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</si>
  <si>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</si>
  <si>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</si>
  <si>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</si>
  <si>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</si>
  <si>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</si>
  <si>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</si>
  <si>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</si>
  <si>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</si>
  <si>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</si>
  <si>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</si>
  <si>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</si>
  <si>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</si>
  <si>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</si>
  <si>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</si>
  <si>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</si>
  <si>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</si>
  <si>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</si>
  <si>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</si>
  <si>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</si>
  <si>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</si>
  <si>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</si>
  <si>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</si>
  <si>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</si>
  <si>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</si>
  <si>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</si>
  <si>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</si>
  <si>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</si>
  <si>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</si>
  <si>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</si>
  <si>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</si>
  <si>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</si>
  <si>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</si>
  <si>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</si>
  <si>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</si>
  <si>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</si>
  <si>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</si>
  <si>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</si>
  <si>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</si>
  <si>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</si>
  <si>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</si>
  <si>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</si>
  <si>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</si>
  <si>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</si>
  <si>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</si>
  <si>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</si>
  <si>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</si>
  <si>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</si>
  <si>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</si>
  <si>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</si>
  <si>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</si>
  <si>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</si>
  <si>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</si>
  <si>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</si>
  <si>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</si>
  <si>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</si>
  <si>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</si>
  <si>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</si>
  <si>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</si>
  <si>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</si>
  <si>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</si>
  <si>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</si>
  <si>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</si>
  <si>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</si>
  <si>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</si>
  <si>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</si>
  <si>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</si>
  <si>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</si>
  <si>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</si>
  <si>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</si>
  <si>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</si>
  <si>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</si>
  <si>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</si>
  <si>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</si>
  <si>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</si>
  <si>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</si>
  <si>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</si>
  <si>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</si>
  <si>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</si>
  <si>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</si>
  <si>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</si>
  <si>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</si>
  <si>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</si>
  <si>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</si>
  <si>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</si>
  <si>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</si>
  <si>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</si>
  <si>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</si>
  <si>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</si>
  <si>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</si>
  <si>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</si>
  <si>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</si>
  <si>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</si>
  <si>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</si>
  <si>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</si>
  <si>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</si>
  <si>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</si>
  <si>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</si>
  <si>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</si>
  <si>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</si>
  <si>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</si>
  <si>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</si>
  <si>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</si>
  <si>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</si>
  <si>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</si>
  <si>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</si>
  <si>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</si>
  <si>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</si>
  <si>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</si>
  <si>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</si>
  <si>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</si>
  <si>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</si>
  <si>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</si>
  <si>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</si>
  <si>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</si>
  <si>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</si>
  <si>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</si>
  <si>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</si>
  <si>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</si>
  <si>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</si>
  <si>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</si>
  <si>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</si>
  <si>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</si>
  <si>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</si>
  <si>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</si>
  <si>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</si>
  <si>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</si>
  <si>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</si>
  <si>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</si>
  <si>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</si>
  <si>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</si>
  <si>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</si>
  <si>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</si>
  <si>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</si>
  <si>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</si>
  <si>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</si>
  <si>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</si>
  <si>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</si>
  <si>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</si>
  <si>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</si>
  <si>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</si>
  <si>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</si>
  <si>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</si>
  <si>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</si>
  <si>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</si>
  <si>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</si>
  <si>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</si>
  <si>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</si>
  <si>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</si>
  <si>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</si>
  <si>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</si>
  <si>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</si>
  <si>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</si>
  <si>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</si>
  <si>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</si>
  <si>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</si>
  <si>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</si>
  <si>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</si>
  <si>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</si>
  <si>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</si>
  <si>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</si>
  <si>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</si>
  <si>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</si>
  <si>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</si>
  <si>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</si>
  <si>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</si>
  <si>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</si>
  <si>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</si>
  <si>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</si>
  <si>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</si>
  <si>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</si>
  <si>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</si>
  <si>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</si>
  <si>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</si>
  <si>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</si>
  <si>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</si>
  <si>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</si>
  <si>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</si>
  <si>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</si>
  <si>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</si>
  <si>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</si>
  <si>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</si>
  <si>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</si>
  <si>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</si>
  <si>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</si>
  <si>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</si>
  <si>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</si>
  <si>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</si>
  <si>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</si>
  <si>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</si>
  <si>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</si>
  <si>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</si>
  <si>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</si>
  <si>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</si>
  <si>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</si>
  <si>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</si>
  <si>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</si>
  <si>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</si>
  <si>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</si>
  <si>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</si>
  <si>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</si>
  <si>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</si>
  <si>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</si>
  <si>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</si>
  <si>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</si>
  <si>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</si>
  <si>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</si>
  <si>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</si>
  <si>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</si>
  <si>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</si>
  <si>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</si>
  <si>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</si>
  <si>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</si>
  <si>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</si>
  <si>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</si>
  <si>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</si>
  <si>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</si>
  <si>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</si>
  <si>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</si>
  <si>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</si>
  <si>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</si>
  <si>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</si>
  <si>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</si>
  <si>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</si>
  <si>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</si>
  <si>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</si>
  <si>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</si>
  <si>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</si>
  <si>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</si>
  <si>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</si>
  <si>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</si>
  <si>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</si>
  <si>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</si>
  <si>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</si>
  <si>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</si>
  <si>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</si>
  <si>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</si>
  <si>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</si>
  <si>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</si>
  <si>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</si>
  <si>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</si>
  <si>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</si>
  <si>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</si>
  <si>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</si>
  <si>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</si>
  <si>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</si>
  <si>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</si>
  <si>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</si>
  <si>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</si>
  <si>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</si>
  <si>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</si>
  <si>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</si>
  <si>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</si>
  <si>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</si>
  <si>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</si>
  <si>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</si>
  <si>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</si>
  <si>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</si>
  <si>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</si>
  <si>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</si>
  <si>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</si>
  <si>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</si>
  <si>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</si>
  <si>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</si>
  <si>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</si>
  <si>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</si>
  <si>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</si>
  <si>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</si>
  <si>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</si>
  <si>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</si>
  <si>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</si>
  <si>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</si>
  <si>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</si>
  <si>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</si>
  <si>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</si>
  <si>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</si>
  <si>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</si>
  <si>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</si>
  <si>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</si>
  <si>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</si>
  <si>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</si>
  <si>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</si>
  <si>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</si>
  <si>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</si>
  <si>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</si>
  <si>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</si>
  <si>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</si>
  <si>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</si>
  <si>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</si>
  <si>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</si>
  <si>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</si>
  <si>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</si>
  <si>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</si>
  <si>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</si>
  <si>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</si>
  <si>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</si>
  <si>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</si>
  <si>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</si>
  <si>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</si>
  <si>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</si>
  <si>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</si>
  <si>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</si>
  <si>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</si>
  <si>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</si>
  <si>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</si>
  <si>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</si>
  <si>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</si>
  <si>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</si>
  <si>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</si>
  <si>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</si>
  <si>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</si>
  <si>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</si>
  <si>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</si>
  <si>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</si>
  <si>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</si>
  <si>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</si>
  <si>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</si>
  <si>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</si>
  <si>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</si>
  <si>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</si>
  <si>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</si>
  <si>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</si>
  <si>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</si>
  <si>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</si>
  <si>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</si>
  <si>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</si>
  <si>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</si>
  <si>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</si>
  <si>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</si>
  <si>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</si>
  <si>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</si>
  <si>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</si>
  <si>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</si>
  <si>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</si>
  <si>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</si>
  <si>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</si>
  <si>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</si>
  <si>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</si>
  <si>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</si>
  <si>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</si>
  <si>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</si>
  <si>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</si>
  <si>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</si>
  <si>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</si>
  <si>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</si>
  <si>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</si>
  <si>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</si>
  <si>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</si>
  <si>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</si>
  <si>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</si>
  <si>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</si>
  <si>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</si>
  <si>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</si>
  <si>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</si>
  <si>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</si>
  <si>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</si>
  <si>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</si>
  <si>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</si>
  <si>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</si>
  <si>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</si>
  <si>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</si>
  <si>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</si>
  <si>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</si>
  <si>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</si>
  <si>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</si>
  <si>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</si>
  <si>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</si>
  <si>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</si>
  <si>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</si>
  <si>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</si>
  <si>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</si>
  <si>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</si>
  <si>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</si>
  <si>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</si>
  <si>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</si>
  <si>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</si>
  <si>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</si>
  <si>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</si>
  <si>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</si>
  <si>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</si>
  <si>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</si>
  <si>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</si>
  <si>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</si>
  <si>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</si>
  <si>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</si>
  <si>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</si>
  <si>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</si>
  <si>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</si>
  <si>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</si>
  <si>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</si>
  <si>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</si>
  <si>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</si>
  <si>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</si>
  <si>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</si>
  <si>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</si>
  <si>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</si>
  <si>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</si>
  <si>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</si>
  <si>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</si>
  <si>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</si>
  <si>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</si>
  <si>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</si>
  <si>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</si>
  <si>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</si>
  <si>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</si>
  <si>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</si>
  <si>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</si>
  <si>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</si>
  <si>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</si>
  <si>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</si>
  <si>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</si>
  <si>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</si>
  <si>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</si>
  <si>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</si>
  <si>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</si>
  <si>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</si>
  <si>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</si>
  <si>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</si>
  <si>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</si>
  <si>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</si>
  <si>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</si>
  <si>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</si>
  <si>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</si>
  <si>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</si>
  <si>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</si>
  <si>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</si>
  <si>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</si>
  <si>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</si>
  <si>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</si>
  <si>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</si>
  <si>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</si>
  <si>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</si>
  <si>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</si>
  <si>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</si>
  <si>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</si>
  <si>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</si>
  <si>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</si>
  <si>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</si>
  <si>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</si>
  <si>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</si>
  <si>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</si>
  <si>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</si>
  <si>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</si>
  <si>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</si>
  <si>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</si>
  <si>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</si>
  <si>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</si>
  <si>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</si>
  <si>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</si>
  <si>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</si>
  <si>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</si>
  <si>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</si>
  <si>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</si>
  <si>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</si>
  <si>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</si>
  <si>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</si>
  <si>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</si>
  <si>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</si>
  <si>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</si>
  <si>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</si>
  <si>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</si>
  <si>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</si>
  <si>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</si>
  <si>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</si>
  <si>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</si>
  <si>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</si>
  <si>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</si>
  <si>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</si>
  <si>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</si>
  <si>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</si>
  <si>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</si>
  <si>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</si>
  <si>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</si>
  <si>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</si>
  <si>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</si>
  <si>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</si>
  <si>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</si>
  <si>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</si>
  <si>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</si>
  <si>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</si>
  <si>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</si>
  <si>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</si>
  <si>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</si>
  <si>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</si>
  <si>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</si>
  <si>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</si>
  <si>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</si>
  <si>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</si>
  <si>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</si>
  <si>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</si>
  <si>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</si>
  <si>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</si>
  <si>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</si>
  <si>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</si>
  <si>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</si>
  <si>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</si>
  <si>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</si>
  <si>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</si>
  <si>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</si>
  <si>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</si>
  <si>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</si>
  <si>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</si>
  <si>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</si>
  <si>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</si>
  <si>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</si>
  <si>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</si>
  <si>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</si>
  <si>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</si>
  <si>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</si>
  <si>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</si>
  <si>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</si>
  <si>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</si>
  <si>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</si>
  <si>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</si>
  <si>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</si>
  <si>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</si>
  <si>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</si>
  <si>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</si>
  <si>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</si>
  <si>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</si>
  <si>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</si>
  <si>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</si>
  <si>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</si>
  <si>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</si>
  <si>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</si>
  <si>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</si>
  <si>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</si>
  <si>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</si>
  <si>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</si>
  <si>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</si>
  <si>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</si>
  <si>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</si>
  <si>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</si>
  <si>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</si>
  <si>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</si>
  <si>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</si>
  <si>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</si>
  <si>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</si>
  <si>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</si>
  <si>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</si>
  <si>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</si>
  <si>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</si>
  <si>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</si>
  <si>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</si>
  <si>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</si>
  <si>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</si>
  <si>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</si>
  <si>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</si>
  <si>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</si>
  <si>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</si>
  <si>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</si>
  <si>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</si>
  <si>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</si>
  <si>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</si>
  <si>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</si>
  <si>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</si>
  <si>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</si>
  <si>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</si>
  <si>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</si>
  <si>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</si>
  <si>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</si>
  <si>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</si>
  <si>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</si>
  <si>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</si>
  <si>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</si>
  <si>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</si>
  <si>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</si>
  <si>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</si>
  <si>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</si>
  <si>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</si>
  <si>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</si>
  <si>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</si>
  <si>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</si>
  <si>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</si>
  <si>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</si>
  <si>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</si>
  <si>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</si>
  <si>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</si>
  <si>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</si>
  <si>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</si>
  <si>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</si>
  <si>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</si>
  <si>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</si>
  <si>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</si>
  <si>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</si>
  <si>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</si>
  <si>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</si>
  <si>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</si>
  <si>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</si>
  <si>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</si>
  <si>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</si>
  <si>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</si>
  <si>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</si>
  <si>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</si>
  <si>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</si>
  <si>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</si>
  <si>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</si>
  <si>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</si>
  <si>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</si>
  <si>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</si>
  <si>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</si>
  <si>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</si>
  <si>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</si>
  <si>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</si>
  <si>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</si>
  <si>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</si>
  <si>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</si>
  <si>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</si>
  <si>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</si>
  <si>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</si>
  <si>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</si>
  <si>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</si>
  <si>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</si>
  <si>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</si>
  <si>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</si>
  <si>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</si>
  <si>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</si>
  <si>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</si>
  <si>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</si>
  <si>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</si>
  <si>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</si>
  <si>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</si>
  <si>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</si>
  <si>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</si>
  <si>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</si>
  <si>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</si>
  <si>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</si>
  <si>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</si>
  <si>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</si>
  <si>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</si>
  <si>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</si>
  <si>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</si>
  <si>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</si>
  <si>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</si>
  <si>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</si>
  <si>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</si>
  <si>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</si>
  <si>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</si>
  <si>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</si>
  <si>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</si>
  <si>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</si>
  <si>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</si>
  <si>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</si>
  <si>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</si>
  <si>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</si>
  <si>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</si>
  <si>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</si>
  <si>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</si>
  <si>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</si>
  <si>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</si>
  <si>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</si>
  <si>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</si>
  <si>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</si>
  <si>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</si>
  <si>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</si>
  <si>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</si>
  <si>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</si>
  <si>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</si>
  <si>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</si>
  <si>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</si>
  <si>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</si>
  <si>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</si>
  <si>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</si>
  <si>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</si>
  <si>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</si>
  <si>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</si>
  <si>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</si>
  <si>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</si>
  <si>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</si>
  <si>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</si>
  <si>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</si>
  <si>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</si>
  <si>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</si>
  <si>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</si>
  <si>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</si>
  <si>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</si>
  <si>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</si>
  <si>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</si>
  <si>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</si>
  <si>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</si>
  <si>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</si>
  <si>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</si>
  <si>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</si>
  <si>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</si>
  <si>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</si>
  <si>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</si>
  <si>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</si>
  <si>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</si>
  <si>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</si>
  <si>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</si>
  <si>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</si>
  <si>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</si>
  <si>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</si>
  <si>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</si>
  <si>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</si>
  <si>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</si>
  <si>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</si>
  <si>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</si>
  <si>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</si>
  <si>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</si>
  <si>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</si>
  <si>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</si>
  <si>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</si>
  <si>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</si>
  <si>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</si>
  <si>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</si>
  <si>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</si>
  <si>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</si>
  <si>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</si>
  <si>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</si>
  <si>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</si>
  <si>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</si>
  <si>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</si>
  <si>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</si>
  <si>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</si>
  <si>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</si>
  <si>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</si>
  <si>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</si>
  <si>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</si>
  <si>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</si>
  <si>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</si>
  <si>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</si>
  <si>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</si>
  <si>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</si>
  <si>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</si>
  <si>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</si>
  <si>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</si>
  <si>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</si>
  <si>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</si>
  <si>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</si>
  <si>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</si>
  <si>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</si>
  <si>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</si>
  <si>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</si>
  <si>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</si>
  <si>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</si>
  <si>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</si>
  <si>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</si>
  <si>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</si>
  <si>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</si>
  <si>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</si>
  <si>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</si>
  <si>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</si>
  <si>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</si>
  <si>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</si>
  <si>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</si>
  <si>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</si>
  <si>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</si>
  <si>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</si>
  <si>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</si>
  <si>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</si>
  <si>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</si>
  <si>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</si>
  <si>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</si>
  <si>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</si>
  <si>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</si>
  <si>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</si>
  <si>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</si>
  <si>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</si>
  <si>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</si>
  <si>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</si>
  <si>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</si>
  <si>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</si>
  <si>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</si>
  <si>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</si>
  <si>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</si>
  <si>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</si>
  <si>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</si>
  <si>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</si>
  <si>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</si>
  <si>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</si>
  <si>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</si>
  <si>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</si>
  <si>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</si>
  <si>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</si>
  <si>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</si>
  <si>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</si>
  <si>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</si>
  <si>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</si>
  <si>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</si>
  <si>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</si>
  <si>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</si>
  <si>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</si>
  <si>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</si>
  <si>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</si>
  <si>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</si>
  <si>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</si>
  <si>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</si>
  <si>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</si>
  <si>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</si>
  <si>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</si>
  <si>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</si>
  <si>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</si>
  <si>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</si>
  <si>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</si>
  <si>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</si>
  <si>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</si>
  <si>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</si>
  <si>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</si>
  <si>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</si>
  <si>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</si>
  <si>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</si>
  <si>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</si>
  <si>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</si>
  <si>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</si>
  <si>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</si>
  <si>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</si>
  <si>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</si>
  <si>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</si>
  <si>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</si>
  <si>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</si>
  <si>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</si>
  <si>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</si>
  <si>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</si>
  <si>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</si>
  <si>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</si>
  <si>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</si>
  <si>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</si>
  <si>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</si>
  <si>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</si>
  <si>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</si>
  <si>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</si>
  <si>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</si>
  <si>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</si>
  <si>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</si>
  <si>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</si>
  <si>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</si>
  <si>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</si>
  <si>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</si>
  <si>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</si>
  <si>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</si>
  <si>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</si>
  <si>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</si>
  <si>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</si>
  <si>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</si>
  <si>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</si>
  <si>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</si>
  <si>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</si>
  <si>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</si>
  <si>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</si>
  <si>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</si>
  <si>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</si>
  <si>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</si>
  <si>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</si>
  <si>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</si>
  <si>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</si>
  <si>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</si>
  <si>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</si>
  <si>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</si>
  <si>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</si>
  <si>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</si>
  <si>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</si>
  <si>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</si>
  <si>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</si>
  <si>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</si>
  <si>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</si>
  <si>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</si>
  <si>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</si>
  <si>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</si>
  <si>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</si>
  <si>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</si>
  <si>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</si>
  <si>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</si>
  <si>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</si>
  <si>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</si>
  <si>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</si>
  <si>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</si>
  <si>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</si>
  <si>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</si>
  <si>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</si>
  <si>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</si>
  <si>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</si>
  <si>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</si>
  <si>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</si>
  <si>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</si>
  <si>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</si>
  <si>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</si>
  <si>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</si>
  <si>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</si>
  <si>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</si>
  <si>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</si>
  <si>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</si>
  <si>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</si>
  <si>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</si>
  <si>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</si>
  <si>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</si>
  <si>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</si>
  <si>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</si>
  <si>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</si>
  <si>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</si>
  <si>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</si>
  <si>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</si>
  <si>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</si>
  <si>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</si>
  <si>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</si>
  <si>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</si>
  <si>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</si>
  <si>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</si>
  <si>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</si>
  <si>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</si>
  <si>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</si>
  <si>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</si>
  <si>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</si>
  <si>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</si>
  <si>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</si>
  <si>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</si>
  <si>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</si>
  <si>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</si>
  <si>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</si>
  <si>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</si>
  <si>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</si>
  <si>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</si>
  <si>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</si>
  <si>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</si>
  <si>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</si>
  <si>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</si>
  <si>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</si>
  <si>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</si>
  <si>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</si>
  <si>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</si>
  <si>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</si>
  <si>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</si>
  <si>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</si>
  <si>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</si>
  <si>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</si>
  <si>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</si>
  <si>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</si>
  <si>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</si>
  <si>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</si>
  <si>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</si>
  <si>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</si>
  <si>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</si>
  <si>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</si>
  <si>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</si>
  <si>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</si>
  <si>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</si>
  <si>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</si>
  <si>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</si>
  <si>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</si>
  <si>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</si>
  <si>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</si>
  <si>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</si>
  <si>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</si>
  <si>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</si>
  <si>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</si>
  <si>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</si>
  <si>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</si>
  <si>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</si>
  <si>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</si>
  <si>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</si>
  <si>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</si>
  <si>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</si>
  <si>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</si>
  <si>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</si>
  <si>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</si>
  <si>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</si>
  <si>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</si>
  <si>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</si>
  <si>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</si>
  <si>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</si>
  <si>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</si>
  <si>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</si>
  <si>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</si>
  <si>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</si>
  <si>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</si>
  <si>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</si>
  <si>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</si>
  <si>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</si>
  <si>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</si>
  <si>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</si>
  <si>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</si>
  <si>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</si>
  <si>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</si>
  <si>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</si>
  <si>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</si>
  <si>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</si>
  <si>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</si>
  <si>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</si>
  <si>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</si>
  <si>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</si>
  <si>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</si>
  <si>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</si>
  <si>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</si>
  <si>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</si>
  <si>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</si>
  <si>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</si>
  <si>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</si>
  <si>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</si>
  <si>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</si>
  <si>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</si>
  <si>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</si>
  <si>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</si>
  <si>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</si>
  <si>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</si>
  <si>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</si>
  <si>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</si>
  <si>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</si>
  <si>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</si>
  <si>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</si>
  <si>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</si>
  <si>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</si>
  <si>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</si>
  <si>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</si>
  <si>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</si>
  <si>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</si>
  <si>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</si>
  <si>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</si>
  <si>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</si>
  <si>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</si>
  <si>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</si>
  <si>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</si>
  <si>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</si>
  <si>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</si>
  <si>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</si>
  <si>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</si>
  <si>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</si>
  <si>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</si>
  <si>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</si>
  <si>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</si>
  <si>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</si>
  <si>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</si>
  <si>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</si>
  <si>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</si>
  <si>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</si>
  <si>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</si>
  <si>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</si>
  <si>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</si>
  <si>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</si>
  <si>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</si>
  <si>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</si>
  <si>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</si>
  <si>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</si>
  <si>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</si>
  <si>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</si>
  <si>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</si>
  <si>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</si>
  <si>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</si>
  <si>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</si>
  <si>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</si>
  <si>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</si>
  <si>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</si>
  <si>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</si>
  <si>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</si>
  <si>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</si>
  <si>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</si>
  <si>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</si>
  <si>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</si>
  <si>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</si>
  <si>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</si>
  <si>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</si>
  <si>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</si>
  <si>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</si>
  <si>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</si>
  <si>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</si>
  <si>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</si>
  <si>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</si>
  <si>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</si>
  <si>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</si>
  <si>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</si>
  <si>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</si>
  <si>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</si>
  <si>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</si>
  <si>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</si>
  <si>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</si>
  <si>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</si>
  <si>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</si>
  <si>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</si>
  <si>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</si>
  <si>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</si>
  <si>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</si>
  <si>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</si>
  <si>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</si>
  <si>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</si>
  <si>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</si>
  <si>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</si>
  <si>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</si>
  <si>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</si>
  <si>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</si>
  <si>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</si>
  <si>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</si>
  <si>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</si>
  <si>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</si>
  <si>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</si>
  <si>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</si>
  <si>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</si>
  <si>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</si>
  <si>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</si>
  <si>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</si>
  <si>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</si>
  <si>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</si>
  <si>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</si>
  <si>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</si>
  <si>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</si>
  <si>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</si>
  <si>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</si>
  <si>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</si>
  <si>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</si>
  <si>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</si>
  <si>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</si>
  <si>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</si>
  <si>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</si>
  <si>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</si>
  <si>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</si>
  <si>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</si>
  <si>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</si>
  <si>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</si>
  <si>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</si>
  <si>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</si>
  <si>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</si>
  <si>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</si>
  <si>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</si>
  <si>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</si>
  <si>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</si>
  <si>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</si>
  <si>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</si>
  <si>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</si>
  <si>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</si>
  <si>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</si>
  <si>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</si>
  <si>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</si>
  <si>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</si>
  <si>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</si>
  <si>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</si>
  <si>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</si>
  <si>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</si>
  <si>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</si>
  <si>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</si>
  <si>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</si>
  <si>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</si>
  <si>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</si>
  <si>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</si>
  <si>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</si>
  <si>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</si>
  <si>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</si>
  <si>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</si>
  <si>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</si>
  <si>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</si>
  <si>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</si>
  <si>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</si>
  <si>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</si>
  <si>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</si>
  <si>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</si>
  <si>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</si>
  <si>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</si>
  <si>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</si>
  <si>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</si>
  <si>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</si>
  <si>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</si>
  <si>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</si>
  <si>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</si>
  <si>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</si>
  <si>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</si>
  <si>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</si>
  <si>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</si>
  <si>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</si>
  <si>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</si>
  <si>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</si>
  <si>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</si>
  <si>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</si>
  <si>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</si>
  <si>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</si>
  <si>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</si>
  <si>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</si>
  <si>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</si>
  <si>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</si>
  <si>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</si>
  <si>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</si>
  <si>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</si>
  <si>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</si>
  <si>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</si>
  <si>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</si>
  <si>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</si>
  <si>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</si>
  <si>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</si>
  <si>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</si>
  <si>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</si>
  <si>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</si>
  <si>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</si>
  <si>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</si>
  <si>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</si>
  <si>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</si>
  <si>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</si>
  <si>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</si>
  <si>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</si>
  <si>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</si>
  <si>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</si>
  <si>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</si>
  <si>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</si>
  <si>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</si>
  <si>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</si>
  <si>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</si>
  <si>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</si>
  <si>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</si>
  <si>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</si>
  <si>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</si>
  <si>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</si>
  <si>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</si>
  <si>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</si>
  <si>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</si>
  <si>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</si>
  <si>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</si>
  <si>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</si>
  <si>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</si>
  <si>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</si>
  <si>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</si>
  <si>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</si>
  <si>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</si>
  <si>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</si>
  <si>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</si>
  <si>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</si>
  <si>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</si>
  <si>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</si>
  <si>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</si>
  <si>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</si>
  <si>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</si>
  <si>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</si>
  <si>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</si>
  <si>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</si>
  <si>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</si>
  <si>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</si>
  <si>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</si>
  <si>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</si>
  <si>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</si>
  <si>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</si>
  <si>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</si>
  <si>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</si>
  <si>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</si>
  <si>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</si>
  <si>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</si>
  <si>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</si>
  <si>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</si>
  <si>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</si>
  <si>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</si>
  <si>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</si>
  <si>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</si>
  <si>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</si>
  <si>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</si>
  <si>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</si>
  <si>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</si>
  <si>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</si>
  <si>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</si>
  <si>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</si>
  <si>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</si>
  <si>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</si>
  <si>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</si>
  <si>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</si>
  <si>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</si>
  <si>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</si>
  <si>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</si>
  <si>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</si>
  <si>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</si>
  <si>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</si>
  <si>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</si>
  <si>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</si>
  <si>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</si>
  <si>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</si>
  <si>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</si>
  <si>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</si>
  <si>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</si>
  <si>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</si>
  <si>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</si>
  <si>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</si>
  <si>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</si>
  <si>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</si>
  <si>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</si>
  <si>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</si>
  <si>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</si>
  <si>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</si>
  <si>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</si>
  <si>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</si>
  <si>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</si>
  <si>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</si>
  <si>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</si>
  <si>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</si>
  <si>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</si>
  <si>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</si>
  <si>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</si>
  <si>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</si>
  <si>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</si>
  <si>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</si>
  <si>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</si>
  <si>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</si>
  <si>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</si>
  <si>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</si>
  <si>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</si>
  <si>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</si>
  <si>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</si>
  <si>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</si>
  <si>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</si>
  <si>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</si>
  <si>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</si>
  <si>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</si>
  <si>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</si>
  <si>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</si>
  <si>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</si>
  <si>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</si>
  <si>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</si>
  <si>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</si>
  <si>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</si>
  <si>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</si>
  <si>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</si>
  <si>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</si>
  <si>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</si>
  <si>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</si>
  <si>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</si>
  <si>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</si>
  <si>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</si>
  <si>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</si>
  <si>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</si>
  <si>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</si>
  <si>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</si>
  <si>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</si>
  <si>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</si>
  <si>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</si>
  <si>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</si>
  <si>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</si>
  <si>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</si>
  <si>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</si>
  <si>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</si>
  <si>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</si>
  <si>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</si>
  <si>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</si>
  <si>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</si>
  <si>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</si>
  <si>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</si>
  <si>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</si>
  <si>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</si>
  <si>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</si>
  <si>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</si>
  <si>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</si>
  <si>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</si>
  <si>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</si>
  <si>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</si>
  <si>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</si>
  <si>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</si>
  <si>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</si>
  <si>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</si>
  <si>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</si>
  <si>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</si>
  <si>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</si>
  <si>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</si>
  <si>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</si>
  <si>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</si>
  <si>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</si>
  <si>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</si>
  <si>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</si>
  <si>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</si>
  <si>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</si>
  <si>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</si>
  <si>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</si>
  <si>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</si>
  <si>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</si>
  <si>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</si>
  <si>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</si>
  <si>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</si>
  <si>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</si>
  <si>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</si>
  <si>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</si>
  <si>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</si>
  <si>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</si>
  <si>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</si>
  <si>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</si>
  <si>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</si>
  <si>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</si>
  <si>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</si>
  <si>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</si>
  <si>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</si>
  <si>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</si>
  <si>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</si>
  <si>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</si>
  <si>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</si>
  <si>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</si>
  <si>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</si>
  <si>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</si>
  <si>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</si>
  <si>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</si>
  <si>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</si>
  <si>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</si>
  <si>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</si>
  <si>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</si>
  <si>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</si>
  <si>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</si>
  <si>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</si>
  <si>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</si>
  <si>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</si>
  <si>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</si>
  <si>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</si>
  <si>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</si>
  <si>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</si>
  <si>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</si>
  <si>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</si>
  <si>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</si>
  <si>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</si>
  <si>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</si>
  <si>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</si>
  <si>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</si>
  <si>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</si>
  <si>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</si>
  <si>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</si>
  <si>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</si>
  <si>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</si>
  <si>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</si>
  <si>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</si>
  <si>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</si>
  <si>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</si>
  <si>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</si>
  <si>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</si>
  <si>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</si>
  <si>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</si>
  <si>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</si>
  <si>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</si>
  <si>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</si>
  <si>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</si>
  <si>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</si>
  <si>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</si>
  <si>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</si>
  <si>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</si>
  <si>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</si>
  <si>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</si>
  <si>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</si>
  <si>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</si>
  <si>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</si>
  <si>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</si>
  <si>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</si>
  <si>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</si>
  <si>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</si>
  <si>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</si>
  <si>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</si>
  <si>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</si>
  <si>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</si>
  <si>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</si>
  <si>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</si>
  <si>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</si>
  <si>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</si>
  <si>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</si>
  <si>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</si>
  <si>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</si>
  <si>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</si>
  <si>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</si>
  <si>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</si>
  <si>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</si>
  <si>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</si>
  <si>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</si>
  <si>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</si>
  <si>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</si>
  <si>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</si>
  <si>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</si>
  <si>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</si>
  <si>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</si>
  <si>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</si>
  <si>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</si>
  <si>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</si>
  <si>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</si>
  <si>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</si>
  <si>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</si>
  <si>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</si>
  <si>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</si>
  <si>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</si>
  <si>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</si>
  <si>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</si>
  <si>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</si>
  <si>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</si>
  <si>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</si>
  <si>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</si>
  <si>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</si>
  <si>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</si>
  <si>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</si>
  <si>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</si>
  <si>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</si>
  <si>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</si>
  <si>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</si>
  <si>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</si>
  <si>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</si>
  <si>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</si>
  <si>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</si>
  <si>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</si>
  <si>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</si>
  <si>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</si>
  <si>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</si>
  <si>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</si>
  <si>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</si>
  <si>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</si>
  <si>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</si>
  <si>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</si>
  <si>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</si>
  <si>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</si>
  <si>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</si>
  <si>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</si>
  <si>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</si>
  <si>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</si>
  <si>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</si>
  <si>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</si>
  <si>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</si>
  <si>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</si>
  <si>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</si>
  <si>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</si>
  <si>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</si>
  <si>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</si>
  <si>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</si>
  <si>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</si>
  <si>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</si>
  <si>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</si>
  <si>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</si>
  <si>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</si>
  <si>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</si>
  <si>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</si>
  <si>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</si>
  <si>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</si>
  <si>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</si>
  <si>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</si>
  <si>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</si>
  <si>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</si>
  <si>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</si>
  <si>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</si>
  <si>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</si>
  <si>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</si>
  <si>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</si>
  <si>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</si>
  <si>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</si>
  <si>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</si>
  <si>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</si>
  <si>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</si>
  <si>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</si>
  <si>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</si>
  <si>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</si>
  <si>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</si>
  <si>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</si>
  <si>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</si>
  <si>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</si>
  <si>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</si>
  <si>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</si>
  <si>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</si>
  <si>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</si>
  <si>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</si>
  <si>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</si>
  <si>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</si>
  <si>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</si>
  <si>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</si>
  <si>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</si>
  <si>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</si>
  <si>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</si>
  <si>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</si>
  <si>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</si>
  <si>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</si>
  <si>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</si>
  <si>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</si>
  <si>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</si>
  <si>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</si>
  <si>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</si>
  <si>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</si>
  <si>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</si>
  <si>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</si>
  <si>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</si>
  <si>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</si>
  <si>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</si>
  <si>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</si>
  <si>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</si>
  <si>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</si>
  <si>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</si>
  <si>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</si>
  <si>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</si>
  <si>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</si>
  <si>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</si>
  <si>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</si>
  <si>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</si>
  <si>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</si>
  <si>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</si>
  <si>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</si>
  <si>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</si>
  <si>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</si>
  <si>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</si>
  <si>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</si>
  <si>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</si>
  <si>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</si>
  <si>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</si>
  <si>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</si>
  <si>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</si>
  <si>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</si>
  <si>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</si>
  <si>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</si>
  <si>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</si>
  <si>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</si>
  <si>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</si>
  <si>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</si>
  <si>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</si>
  <si>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</si>
  <si>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</si>
  <si>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</si>
  <si>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</si>
  <si>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</si>
  <si>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</si>
  <si>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</si>
  <si>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</si>
  <si>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</si>
  <si>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</si>
  <si>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</si>
  <si>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</si>
  <si>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</si>
  <si>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</si>
  <si>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</si>
  <si>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</si>
  <si>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</si>
  <si>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</si>
  <si>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</si>
  <si>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</si>
  <si>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</si>
  <si>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</si>
  <si>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</si>
  <si>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</si>
  <si>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</si>
  <si>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</si>
  <si>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</si>
  <si>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</si>
  <si>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</si>
  <si>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</si>
  <si>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</si>
  <si>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</si>
  <si>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</si>
  <si>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</si>
  <si>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</si>
  <si>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</si>
  <si>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</si>
  <si>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</si>
  <si>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</si>
  <si>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</si>
  <si>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</si>
  <si>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</si>
  <si>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</si>
  <si>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</si>
  <si>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</si>
  <si>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</si>
  <si>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</si>
  <si>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</si>
  <si>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</si>
  <si>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</si>
  <si>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</si>
  <si>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</si>
  <si>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</si>
  <si>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</si>
  <si>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</si>
  <si>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</si>
  <si>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</si>
  <si>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</si>
  <si>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</si>
  <si>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</si>
  <si>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</si>
  <si>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</si>
  <si>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</si>
  <si>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</si>
  <si>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</si>
  <si>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</si>
  <si>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</si>
  <si>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</si>
  <si>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</si>
  <si>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</si>
  <si>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</si>
  <si>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</si>
  <si>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</si>
  <si>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</si>
  <si>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</si>
  <si>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</si>
  <si>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</si>
  <si>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</si>
  <si>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</si>
  <si>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</si>
  <si>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</si>
  <si>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</si>
  <si>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</si>
  <si>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</si>
  <si>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</si>
  <si>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</si>
  <si>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</si>
  <si>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</si>
  <si>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</si>
  <si>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</si>
  <si>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</si>
  <si>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</si>
  <si>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</si>
  <si>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</si>
  <si>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</si>
  <si>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</si>
  <si>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</si>
  <si>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</si>
  <si>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</si>
  <si>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</si>
  <si>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</si>
  <si>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</si>
  <si>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</si>
  <si>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</si>
  <si>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</si>
  <si>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</si>
  <si>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</si>
  <si>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</si>
  <si>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</si>
  <si>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</si>
  <si>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</si>
  <si>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</si>
  <si>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</si>
  <si>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</si>
  <si>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</si>
  <si>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</si>
  <si>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</si>
  <si>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</si>
  <si>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</si>
  <si>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</si>
  <si>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</si>
  <si>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</si>
  <si>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</si>
  <si>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</si>
  <si>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</si>
  <si>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</si>
  <si>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</si>
  <si>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</si>
  <si>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</si>
  <si>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</si>
  <si>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</si>
  <si>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</si>
  <si>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</si>
  <si>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</si>
  <si>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</si>
  <si>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</si>
  <si>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</si>
  <si>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</si>
  <si>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</si>
  <si>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</si>
  <si>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</si>
  <si>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</si>
  <si>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</si>
  <si>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</si>
  <si>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</si>
  <si>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</si>
  <si>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</si>
  <si>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</si>
  <si>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</si>
  <si>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</si>
  <si>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</si>
  <si>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</si>
  <si>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</si>
  <si>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</si>
  <si>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</si>
  <si>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</si>
  <si>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</si>
  <si>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</si>
  <si>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</si>
  <si>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</si>
  <si>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</si>
  <si>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</si>
  <si>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</si>
  <si>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</si>
  <si>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</si>
  <si>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</si>
  <si>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</si>
  <si>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</si>
  <si>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</si>
  <si>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</si>
  <si>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</si>
  <si>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</si>
  <si>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</si>
  <si>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</si>
  <si>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</si>
  <si>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</si>
  <si>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</si>
  <si>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</si>
  <si>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</si>
  <si>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</si>
  <si>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</si>
  <si>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</si>
  <si>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</si>
  <si>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</si>
  <si>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</si>
  <si>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</si>
  <si>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</si>
  <si>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</si>
  <si>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</si>
  <si>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</si>
  <si>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</si>
  <si>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</si>
  <si>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</si>
  <si>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</si>
  <si>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</si>
  <si>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</si>
  <si>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</si>
  <si>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</si>
  <si>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</si>
  <si>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</si>
  <si>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</si>
  <si>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</si>
  <si>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</si>
  <si>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</si>
  <si>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</si>
  <si>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</si>
  <si>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</si>
  <si>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</si>
  <si>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</si>
  <si>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</si>
  <si>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</si>
  <si>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</si>
  <si>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</si>
  <si>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</si>
  <si>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</si>
  <si>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</si>
  <si>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</si>
  <si>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</si>
  <si>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</si>
  <si>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</si>
  <si>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</si>
  <si>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</si>
  <si>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</si>
  <si>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</si>
  <si>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</si>
  <si>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</si>
  <si>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</si>
  <si>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</si>
  <si>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</si>
  <si>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</si>
  <si>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</si>
  <si>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</si>
  <si>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</si>
  <si>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</si>
  <si>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</si>
  <si>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</si>
  <si>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</si>
  <si>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</si>
  <si>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</si>
  <si>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</si>
  <si>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</si>
  <si>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</si>
  <si>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</si>
  <si>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</si>
  <si>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</si>
  <si>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</si>
  <si>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</si>
  <si>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</si>
  <si>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</si>
  <si>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</si>
  <si>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</si>
  <si>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</si>
  <si>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</si>
  <si>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</si>
  <si>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</si>
  <si>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</si>
  <si>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</si>
  <si>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</si>
  <si>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</si>
  <si>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</si>
  <si>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</si>
  <si>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</si>
  <si>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</si>
  <si>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</si>
  <si>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</si>
  <si>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</si>
  <si>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</si>
  <si>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</si>
  <si>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</si>
  <si>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</si>
  <si>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</si>
  <si>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</si>
  <si>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</si>
  <si>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</si>
  <si>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</si>
  <si>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</si>
  <si>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</si>
  <si>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</si>
  <si>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</si>
  <si>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</si>
  <si>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</si>
  <si>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</si>
  <si>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</si>
  <si>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</si>
  <si>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</si>
  <si>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</si>
  <si>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</si>
  <si>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</si>
  <si>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</si>
  <si>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</si>
  <si>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</si>
  <si>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</si>
  <si>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</si>
  <si>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</si>
  <si>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</si>
  <si>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</si>
  <si>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</si>
  <si>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</si>
  <si>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</si>
  <si>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</si>
  <si>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</si>
  <si>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</si>
  <si>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</si>
  <si>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</si>
  <si>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</si>
  <si>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</si>
  <si>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</si>
  <si>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</si>
  <si>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</si>
  <si>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</si>
  <si>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</si>
  <si>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</si>
  <si>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</si>
  <si>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</si>
  <si>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</si>
  <si>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</si>
  <si>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</si>
  <si>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</si>
  <si>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</si>
  <si>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</si>
  <si>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</si>
  <si>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</si>
  <si>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</si>
  <si>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</si>
  <si>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</si>
  <si>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</si>
  <si>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</si>
  <si>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</si>
  <si>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</si>
  <si>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</si>
  <si>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</si>
  <si>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</si>
  <si>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</si>
  <si>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</si>
  <si>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</si>
  <si>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</si>
  <si>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</si>
  <si>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</si>
  <si>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</si>
  <si>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</si>
  <si>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</si>
  <si>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</si>
  <si>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</si>
  <si>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</si>
  <si>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</si>
  <si>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</si>
  <si>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</si>
  <si>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</si>
  <si>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</si>
  <si>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</si>
  <si>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</si>
  <si>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</si>
  <si>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</si>
  <si>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</si>
  <si>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</si>
  <si>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</si>
  <si>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</si>
  <si>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</si>
  <si>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</si>
  <si>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</si>
  <si>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</si>
  <si>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</si>
  <si>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</si>
  <si>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</si>
  <si>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</si>
  <si>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</si>
  <si>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</si>
  <si>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</si>
  <si>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</si>
  <si>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</si>
  <si>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</si>
  <si>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</si>
  <si>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</si>
  <si>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</si>
  <si>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</si>
  <si>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</si>
  <si>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</si>
  <si>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</si>
  <si>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</si>
  <si>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</si>
  <si>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</si>
  <si>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</si>
  <si>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</si>
  <si>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</si>
  <si>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</si>
  <si>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</si>
  <si>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</si>
  <si>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</si>
  <si>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</si>
  <si>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</si>
  <si>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</si>
  <si>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</si>
  <si>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</si>
  <si>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</si>
  <si>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</si>
  <si>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</si>
  <si>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</si>
  <si>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</si>
  <si>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</si>
  <si>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</si>
  <si>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</si>
  <si>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</si>
  <si>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</si>
  <si>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</si>
  <si>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</si>
  <si>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</si>
  <si>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</si>
  <si>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</si>
  <si>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</si>
  <si>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</si>
  <si>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</si>
  <si>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</si>
  <si>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</si>
  <si>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</si>
  <si>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</si>
  <si>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</si>
  <si>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</si>
  <si>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</si>
  <si>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</si>
  <si>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</si>
  <si>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</si>
  <si>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</si>
  <si>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</si>
  <si>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</si>
  <si>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</si>
  <si>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</si>
  <si>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</si>
  <si>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</si>
  <si>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</si>
  <si>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</si>
  <si>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</si>
  <si>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</si>
  <si>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</si>
  <si>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</si>
  <si>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</si>
  <si>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</si>
  <si>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</si>
  <si>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</si>
  <si>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</si>
  <si>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</si>
  <si>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</si>
  <si>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</si>
  <si>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</si>
  <si>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</si>
  <si>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</si>
  <si>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</si>
  <si>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</si>
  <si>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</si>
  <si>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</si>
  <si>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</si>
  <si>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</si>
  <si>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</si>
  <si>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</si>
  <si>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</si>
  <si>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</si>
  <si>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</si>
  <si>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</si>
  <si>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</si>
  <si>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</si>
  <si>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</si>
  <si>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</si>
  <si>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</si>
  <si>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</si>
  <si>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</si>
  <si>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</si>
  <si>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</si>
  <si>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</si>
  <si>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</si>
  <si>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</si>
  <si>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</si>
  <si>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</si>
  <si>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</si>
  <si>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</si>
  <si>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</si>
  <si>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</si>
  <si>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</si>
  <si>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</si>
  <si>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</si>
  <si>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</si>
  <si>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</si>
  <si>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</si>
  <si>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</si>
  <si>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</si>
  <si>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</si>
  <si>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</si>
  <si>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</si>
  <si>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</si>
  <si>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</si>
  <si>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</si>
  <si>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</si>
  <si>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</si>
  <si>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</si>
  <si>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</si>
  <si>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</si>
  <si>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</si>
  <si>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</si>
  <si>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</si>
  <si>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</si>
  <si>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</si>
  <si>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</si>
  <si>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</si>
  <si>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</si>
  <si>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</si>
  <si>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</si>
  <si>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</si>
  <si>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</si>
  <si>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</si>
  <si>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</si>
  <si>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</si>
  <si>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</si>
  <si>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</si>
  <si>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</si>
  <si>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</si>
  <si>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</si>
  <si>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</si>
  <si>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</si>
  <si>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</si>
  <si>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</si>
  <si>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</si>
  <si>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</si>
  <si>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</si>
  <si>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</si>
  <si>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</si>
  <si>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</si>
  <si>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</si>
  <si>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</si>
  <si>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</si>
  <si>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</si>
  <si>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</si>
  <si>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</si>
  <si>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</si>
  <si>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</si>
  <si>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</si>
  <si>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</si>
  <si>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</si>
  <si>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</si>
  <si>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</si>
  <si>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</si>
  <si>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</si>
  <si>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</si>
  <si>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</si>
  <si>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</si>
  <si>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</si>
  <si>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</si>
  <si>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</si>
  <si>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</si>
  <si>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</si>
  <si>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</si>
  <si>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</si>
  <si>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</si>
  <si>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</si>
  <si>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</si>
  <si>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</si>
  <si>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</si>
  <si>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</si>
  <si>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</si>
  <si>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</si>
  <si>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</si>
  <si>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</si>
  <si>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</si>
  <si>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</si>
  <si>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</si>
  <si>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</si>
  <si>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</si>
  <si>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</si>
  <si>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</si>
  <si>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</si>
  <si>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</si>
  <si>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</si>
  <si>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</si>
  <si>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</si>
  <si>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</si>
  <si>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</si>
  <si>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</si>
  <si>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</si>
  <si>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</si>
  <si>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</si>
  <si>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</si>
  <si>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</si>
  <si>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</si>
  <si>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</si>
  <si>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</si>
  <si>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</si>
  <si>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</si>
  <si>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</si>
  <si>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</si>
  <si>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</si>
  <si>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</si>
  <si>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</si>
  <si>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</si>
  <si>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</si>
  <si>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</si>
  <si>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</si>
  <si>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</si>
  <si>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</si>
  <si>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</si>
  <si>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</si>
  <si>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</si>
  <si>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</si>
  <si>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</si>
  <si>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</si>
  <si>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</si>
  <si>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</si>
  <si>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</si>
  <si>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</si>
  <si>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</si>
  <si>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</si>
  <si>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</si>
  <si>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</si>
  <si>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</si>
  <si>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</si>
  <si>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</si>
  <si>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</si>
  <si>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</si>
  <si>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</si>
  <si>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</si>
  <si>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</si>
  <si>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</si>
  <si>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</si>
  <si>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</si>
  <si>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</si>
  <si>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</si>
  <si>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</si>
  <si>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</si>
  <si>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</si>
  <si>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</si>
  <si>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</si>
  <si>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</si>
  <si>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</si>
  <si>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</si>
  <si>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</si>
  <si>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</si>
  <si>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</si>
  <si>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</si>
  <si>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</si>
  <si>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</si>
  <si>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</si>
  <si>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</si>
  <si>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</si>
  <si>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</si>
  <si>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</si>
  <si>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</si>
  <si>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</si>
  <si>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</si>
  <si>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</si>
  <si>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</si>
  <si>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</si>
  <si>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</si>
  <si>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</si>
  <si>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</si>
  <si>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</si>
  <si>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</si>
  <si>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</si>
  <si>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</si>
  <si>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</si>
  <si>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</si>
  <si>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</si>
  <si>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</si>
  <si>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</si>
  <si>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</si>
  <si>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</si>
  <si>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</si>
  <si>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</si>
  <si>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</si>
  <si>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</si>
  <si>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</si>
  <si>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</si>
  <si>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</si>
  <si>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</si>
  <si>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</si>
  <si>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</si>
  <si>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</si>
  <si>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</si>
  <si>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</si>
  <si>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</si>
  <si>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</si>
  <si>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</si>
  <si>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</si>
  <si>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</si>
  <si>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</si>
  <si>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</si>
  <si>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</si>
  <si>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</si>
  <si>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</si>
  <si>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</si>
  <si>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</si>
  <si>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</si>
  <si>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</si>
  <si>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</si>
  <si>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</si>
  <si>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</si>
  <si>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</si>
  <si>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</si>
  <si>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</si>
  <si>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</si>
  <si>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</si>
  <si>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</si>
  <si>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</si>
  <si>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</si>
  <si>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</si>
  <si>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</si>
  <si>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</si>
  <si>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</si>
  <si>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</si>
  <si>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</si>
  <si>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</si>
  <si>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</si>
  <si>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</si>
  <si>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</si>
  <si>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</si>
  <si>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</si>
  <si>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</si>
  <si>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</si>
  <si>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</si>
  <si>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</si>
  <si>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</si>
  <si>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</si>
  <si>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</si>
  <si>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</si>
  <si>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</si>
  <si>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</si>
  <si>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</si>
  <si>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</si>
  <si>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</si>
  <si>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</si>
  <si>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</si>
  <si>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</si>
  <si>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</si>
  <si>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</si>
  <si>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</si>
  <si>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</si>
  <si>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</si>
  <si>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</si>
  <si>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</si>
  <si>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</si>
  <si>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</si>
  <si>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</si>
  <si>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</si>
  <si>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</si>
  <si>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</si>
  <si>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</si>
  <si>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</si>
  <si>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</si>
  <si>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</si>
  <si>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</si>
  <si>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</si>
  <si>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</si>
  <si>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</si>
  <si>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</si>
  <si>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</si>
  <si>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</si>
  <si>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</si>
  <si>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</si>
  <si>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</si>
  <si>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</si>
  <si>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</si>
  <si>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</si>
  <si>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</si>
  <si>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</si>
  <si>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</si>
  <si>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</si>
  <si>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</si>
  <si>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</si>
  <si>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</si>
  <si>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</si>
  <si>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</si>
  <si>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</si>
  <si>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</si>
  <si>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</si>
  <si>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</si>
  <si>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</si>
  <si>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</si>
  <si>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</si>
  <si>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</si>
  <si>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</si>
  <si>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</si>
  <si>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</si>
  <si>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</si>
  <si>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</si>
  <si>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</si>
  <si>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</si>
  <si>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</si>
  <si>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</si>
  <si>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</si>
  <si>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</si>
  <si>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</si>
  <si>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</si>
  <si>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</si>
  <si>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</si>
  <si>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</si>
  <si>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</si>
  <si>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</si>
  <si>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</si>
  <si>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</si>
  <si>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</si>
  <si>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</si>
  <si>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</si>
  <si>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</si>
  <si>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</si>
  <si>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</si>
  <si>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</si>
  <si>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</si>
  <si>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</si>
  <si>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</si>
  <si>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</si>
  <si>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</si>
  <si>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</si>
  <si>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</si>
  <si>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</si>
  <si>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</si>
  <si>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</si>
  <si>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</si>
  <si>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</si>
  <si>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</si>
  <si>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</si>
  <si>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</si>
  <si>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</si>
  <si>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</si>
  <si>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</si>
  <si>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</si>
  <si>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</si>
  <si>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</si>
  <si>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</si>
  <si>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</si>
  <si>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</si>
  <si>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</si>
  <si>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</si>
  <si>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</si>
  <si>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</si>
  <si>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</si>
  <si>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</si>
  <si>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</si>
  <si>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</si>
  <si>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</si>
  <si>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</si>
  <si>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</si>
  <si>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</si>
  <si>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</si>
  <si>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</si>
  <si>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</si>
  <si>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</si>
  <si>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</si>
  <si>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</si>
  <si>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</si>
  <si>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</si>
  <si>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</si>
  <si>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</si>
  <si>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</si>
  <si>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</si>
  <si>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</si>
  <si>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</si>
  <si>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</si>
  <si>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</si>
  <si>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</si>
  <si>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</si>
  <si>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</si>
  <si>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</si>
  <si>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</si>
  <si>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</si>
  <si>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</si>
  <si>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</si>
  <si>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</si>
  <si>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</si>
  <si>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</si>
  <si>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</si>
  <si>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</si>
  <si>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</si>
  <si>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</si>
  <si>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</si>
  <si>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</si>
  <si>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</si>
  <si>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</si>
  <si>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</si>
  <si>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</si>
  <si>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</si>
  <si>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</si>
  <si>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</si>
  <si>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</si>
  <si>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</si>
  <si>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</si>
  <si>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</si>
  <si>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</si>
  <si>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</si>
  <si>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</si>
  <si>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</si>
  <si>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</si>
  <si>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</si>
  <si>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</si>
  <si>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</si>
  <si>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</si>
  <si>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</si>
  <si>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</si>
  <si>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</si>
  <si>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</si>
  <si>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</si>
  <si>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</si>
  <si>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</si>
  <si>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</si>
  <si>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</si>
  <si>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</si>
  <si>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</si>
  <si>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</si>
  <si>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</si>
  <si>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</si>
  <si>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</si>
  <si>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</si>
  <si>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</si>
  <si>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</si>
  <si>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</si>
  <si>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</si>
  <si>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</si>
  <si>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</si>
  <si>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</si>
  <si>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</si>
  <si>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</si>
  <si>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</si>
  <si>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</si>
  <si>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</si>
  <si>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</si>
  <si>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</si>
  <si>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</si>
  <si>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</si>
  <si>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</si>
  <si>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</si>
  <si>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</si>
  <si>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</si>
  <si>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</si>
  <si>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</si>
  <si>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</si>
  <si>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</si>
  <si>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</si>
  <si>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</si>
  <si>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</si>
  <si>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</si>
  <si>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</si>
  <si>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</si>
  <si>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</si>
  <si>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</si>
  <si>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</si>
  <si>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</si>
  <si>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</si>
  <si>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</si>
  <si>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</si>
  <si>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</si>
  <si>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</si>
  <si>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</si>
  <si>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</si>
  <si>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</si>
  <si>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</si>
  <si>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</si>
  <si>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</si>
  <si>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</si>
  <si>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</si>
  <si>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</si>
  <si>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</si>
  <si>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</si>
  <si>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</si>
  <si>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</si>
  <si>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</si>
  <si>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</si>
  <si>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</si>
  <si>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</si>
  <si>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</si>
  <si>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</si>
  <si>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</si>
  <si>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</si>
  <si>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</si>
  <si>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</si>
  <si>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</si>
  <si>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</si>
  <si>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</si>
  <si>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</si>
  <si>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</si>
  <si>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</si>
  <si>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</si>
  <si>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</si>
  <si>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</si>
  <si>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</si>
  <si>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</si>
  <si>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</si>
  <si>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</si>
  <si>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</si>
  <si>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</si>
  <si>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</si>
  <si>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</si>
  <si>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</si>
  <si>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</si>
  <si>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</si>
  <si>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</si>
  <si>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</si>
  <si>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</si>
  <si>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</si>
  <si>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</si>
  <si>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</si>
  <si>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</si>
  <si>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</si>
  <si>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</si>
  <si>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</si>
  <si>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</si>
  <si>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</si>
  <si>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</si>
  <si>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</si>
  <si>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</si>
  <si>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</si>
  <si>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</si>
  <si>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</si>
  <si>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</si>
  <si>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</si>
  <si>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</si>
  <si>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</si>
  <si>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</si>
  <si>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</si>
  <si>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</si>
  <si>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</si>
  <si>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</si>
  <si>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</si>
  <si>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</si>
  <si>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</si>
  <si>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</si>
  <si>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</si>
  <si>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</si>
  <si>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</si>
  <si>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</si>
  <si>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</si>
  <si>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</si>
  <si>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</si>
  <si>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</si>
  <si>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</si>
  <si>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</si>
  <si>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</si>
  <si>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</si>
  <si>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</si>
  <si>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</si>
  <si>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</si>
  <si>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</si>
  <si>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</si>
  <si>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</si>
  <si>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</si>
  <si>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</si>
  <si>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</si>
  <si>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</si>
  <si>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</si>
  <si>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</si>
  <si>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</si>
  <si>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</si>
  <si>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</si>
  <si>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</si>
  <si>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</si>
  <si>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</si>
  <si>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</si>
  <si>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</si>
  <si>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</si>
  <si>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</si>
  <si>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</si>
  <si>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</si>
  <si>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</si>
  <si>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</si>
  <si>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</si>
  <si>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</si>
  <si>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</si>
  <si>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</si>
  <si>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</si>
  <si>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</si>
  <si>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</si>
  <si>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</si>
  <si>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</si>
  <si>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</si>
  <si>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</si>
  <si>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</si>
  <si>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</si>
  <si>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</si>
  <si>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</si>
  <si>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</si>
  <si>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</si>
  <si>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</si>
  <si>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</si>
  <si>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</si>
  <si>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</si>
  <si>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</si>
  <si>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</si>
  <si>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</si>
  <si>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</si>
  <si>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</si>
  <si>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</si>
  <si>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</si>
  <si>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</si>
  <si>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</si>
  <si>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</si>
  <si>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</si>
  <si>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</si>
  <si>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</si>
  <si>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</si>
  <si>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</si>
  <si>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</si>
  <si>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</si>
  <si>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</si>
  <si>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</si>
  <si>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</si>
  <si>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</si>
  <si>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</si>
  <si>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</si>
  <si>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</si>
  <si>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</si>
  <si>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</si>
  <si>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</si>
  <si>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</si>
  <si>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</si>
  <si>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</si>
  <si>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</si>
  <si>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</si>
  <si>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</si>
  <si>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</si>
  <si>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</si>
  <si>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</si>
  <si>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</si>
  <si>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</si>
  <si>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</si>
  <si>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</si>
  <si>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</si>
  <si>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</si>
  <si>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</si>
  <si>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</si>
  <si>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</si>
  <si>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</si>
  <si>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</si>
  <si>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</si>
  <si>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</si>
  <si>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</si>
  <si>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</si>
  <si>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</si>
  <si>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</si>
  <si>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</si>
  <si>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</si>
  <si>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</si>
  <si>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</si>
  <si>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</si>
  <si>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</si>
  <si>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</si>
  <si>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</si>
  <si>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</si>
  <si>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</si>
  <si>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</si>
  <si>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</si>
  <si>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</si>
  <si>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</si>
  <si>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</si>
  <si>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</si>
  <si>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</si>
  <si>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</si>
  <si>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</si>
  <si>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</si>
  <si>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</si>
  <si>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</si>
  <si>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</si>
  <si>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</si>
  <si>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</si>
  <si>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</si>
  <si>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</si>
  <si>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</si>
  <si>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</si>
  <si>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</si>
  <si>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</si>
  <si>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</si>
  <si>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</si>
  <si>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</si>
  <si>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</si>
  <si>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</si>
  <si>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</si>
  <si>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</si>
  <si>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</si>
  <si>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</si>
  <si>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</si>
  <si>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</si>
  <si>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</si>
  <si>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</si>
  <si>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</si>
  <si>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</si>
  <si>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</si>
  <si>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</si>
  <si>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</si>
  <si>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</si>
  <si>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</si>
  <si>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</si>
  <si>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</si>
  <si>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</si>
  <si>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</si>
  <si>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</si>
  <si>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</si>
  <si>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</si>
  <si>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</si>
  <si>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</si>
  <si>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</si>
  <si>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</si>
  <si>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</si>
  <si>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</si>
  <si>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</si>
  <si>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</si>
  <si>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</si>
  <si>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</si>
  <si>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</si>
  <si>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</si>
  <si>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</si>
  <si>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</si>
  <si>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</si>
  <si>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</si>
  <si>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</si>
  <si>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</si>
  <si>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</si>
  <si>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</si>
  <si>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</si>
  <si>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</si>
  <si>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</si>
  <si>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</si>
  <si>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</si>
  <si>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</si>
  <si>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</si>
  <si>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</si>
  <si>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</si>
  <si>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</si>
  <si>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</si>
  <si>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</si>
  <si>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</si>
  <si>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</si>
  <si>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</si>
  <si>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</si>
  <si>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</si>
  <si>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</si>
  <si>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</si>
  <si>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</si>
  <si>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</si>
  <si>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</si>
  <si>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</si>
  <si>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</si>
  <si>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</si>
  <si>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</si>
  <si>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</si>
  <si>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</si>
  <si>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</si>
  <si>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</si>
  <si>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</si>
  <si>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</si>
  <si>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</si>
  <si>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</si>
  <si>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</si>
  <si>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</si>
  <si>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</si>
  <si>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</si>
  <si>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</si>
  <si>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</si>
  <si>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</si>
  <si>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</si>
  <si>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</si>
  <si>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</si>
  <si>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</si>
  <si>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</si>
  <si>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</si>
  <si>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</si>
  <si>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</si>
  <si>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</si>
  <si>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</si>
  <si>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</si>
  <si>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</si>
  <si>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</si>
  <si>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</si>
  <si>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</si>
  <si>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</si>
  <si>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</si>
  <si>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</si>
  <si>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</si>
  <si>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</si>
  <si>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</si>
  <si>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</si>
  <si>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</si>
  <si>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</si>
  <si>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</si>
  <si>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</si>
  <si>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</si>
  <si>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</si>
  <si>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</si>
  <si>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</si>
  <si>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</si>
  <si>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</si>
  <si>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</si>
  <si>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</si>
  <si>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</si>
  <si>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</si>
  <si>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</si>
  <si>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</si>
  <si>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</si>
  <si>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</si>
  <si>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</si>
  <si>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</si>
  <si>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</si>
  <si>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</si>
  <si>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</si>
  <si>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</si>
  <si>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</si>
  <si>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</si>
  <si>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</si>
  <si>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</si>
  <si>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</si>
  <si>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</si>
  <si>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</si>
  <si>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</si>
  <si>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</si>
  <si>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</si>
  <si>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</si>
  <si>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</si>
  <si>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</si>
  <si>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</si>
  <si>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</si>
  <si>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</si>
  <si>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</si>
  <si>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</si>
  <si>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</si>
  <si>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</si>
  <si>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</si>
  <si>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</si>
  <si>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</si>
  <si>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</si>
  <si>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</si>
  <si>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</si>
  <si>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</si>
  <si>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</si>
  <si>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</si>
  <si>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</si>
  <si>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</si>
  <si>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</si>
  <si>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</si>
  <si>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</si>
  <si>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</si>
  <si>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</si>
  <si>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</si>
  <si>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</si>
  <si>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</si>
  <si>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</si>
  <si>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</si>
  <si>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</si>
  <si>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</si>
  <si>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</si>
  <si>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</si>
  <si>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</si>
  <si>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</si>
  <si>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</si>
  <si>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</si>
  <si>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</si>
  <si>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</si>
  <si>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</si>
  <si>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</si>
  <si>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</si>
  <si>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</si>
  <si>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</si>
  <si>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</si>
  <si>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</si>
  <si>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</si>
  <si>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</si>
  <si>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</si>
  <si>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</si>
  <si>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</si>
  <si>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</si>
  <si>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</si>
  <si>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</si>
  <si>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</si>
  <si>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</si>
  <si>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</si>
  <si>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</si>
  <si>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</si>
  <si>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</si>
  <si>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</si>
  <si>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</si>
  <si>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</si>
  <si>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</si>
  <si>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</si>
  <si>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</si>
  <si>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</si>
  <si>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</si>
  <si>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</si>
  <si>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</si>
  <si>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</si>
  <si>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</si>
  <si>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</si>
  <si>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</si>
  <si>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</si>
  <si>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</si>
  <si>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</si>
  <si>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</si>
  <si>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</si>
  <si>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</si>
  <si>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</si>
  <si>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</si>
  <si>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</si>
  <si>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</si>
  <si>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</si>
  <si>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</si>
  <si>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</si>
  <si>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</si>
  <si>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</si>
  <si>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</si>
  <si>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</si>
  <si>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</si>
  <si>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</si>
  <si>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</si>
  <si>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</si>
  <si>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</si>
  <si>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</si>
  <si>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</si>
  <si>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</si>
  <si>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</si>
  <si>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</si>
  <si>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</si>
  <si>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</si>
  <si>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</si>
  <si>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</si>
  <si>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</si>
  <si>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</si>
  <si>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</si>
  <si>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</si>
  <si>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</si>
  <si>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</si>
  <si>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</si>
  <si>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</si>
  <si>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</si>
  <si>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</si>
  <si>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</si>
  <si>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</si>
  <si>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</si>
  <si>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</si>
  <si>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</si>
  <si>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</si>
  <si>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</si>
  <si>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</si>
  <si>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</si>
  <si>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</si>
  <si>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</si>
  <si>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</si>
  <si>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</si>
  <si>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</si>
  <si>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</si>
  <si>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</si>
  <si>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</si>
  <si>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</si>
  <si>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</si>
  <si>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</si>
  <si>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</si>
  <si>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</si>
  <si>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</si>
  <si>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</si>
  <si>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</si>
  <si>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</si>
  <si>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</si>
  <si>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</si>
  <si>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</si>
  <si>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</si>
  <si>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</si>
  <si>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</si>
  <si>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</si>
  <si>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</si>
  <si>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</si>
  <si>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</si>
  <si>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</si>
  <si>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</si>
  <si>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</si>
  <si>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</si>
  <si>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</si>
  <si>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</si>
  <si>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</si>
  <si>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</si>
  <si>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</si>
  <si>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</si>
  <si>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</si>
  <si>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</si>
  <si>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</si>
  <si>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</si>
  <si>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</si>
  <si>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</si>
  <si>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</si>
  <si>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</si>
  <si>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</si>
  <si>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</si>
  <si>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</si>
  <si>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</si>
  <si>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</si>
  <si>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</si>
  <si>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</si>
  <si>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</si>
  <si>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</si>
  <si>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</si>
  <si>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</si>
  <si>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</si>
  <si>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</si>
  <si>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</si>
  <si>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</si>
  <si>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</si>
  <si>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</si>
  <si>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</si>
  <si>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</si>
  <si>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</si>
  <si>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</si>
  <si>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</si>
  <si>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</si>
  <si>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</si>
  <si>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</si>
  <si>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</si>
  <si>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</si>
  <si>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</si>
  <si>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</si>
  <si>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</si>
  <si>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</si>
  <si>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</si>
  <si>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</si>
  <si>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</si>
  <si>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</si>
  <si>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</si>
  <si>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</si>
  <si>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</si>
  <si>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</si>
  <si>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</si>
  <si>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</si>
  <si>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</si>
  <si>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</si>
  <si>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</si>
  <si>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</si>
  <si>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</si>
  <si>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</si>
  <si>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</si>
  <si>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</si>
  <si>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</si>
  <si>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</si>
  <si>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</si>
  <si>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</si>
  <si>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</si>
  <si>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</si>
  <si>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</si>
  <si>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</si>
  <si>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</si>
  <si>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</si>
  <si>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</si>
  <si>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</si>
  <si>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</si>
  <si>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</si>
  <si>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</si>
  <si>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</si>
  <si>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</si>
  <si>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</si>
  <si>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</si>
  <si>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</si>
  <si>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</si>
  <si>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</si>
  <si>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</si>
  <si>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</si>
  <si>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</si>
  <si>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</si>
  <si>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</si>
  <si>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</si>
  <si>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</si>
  <si>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</si>
  <si>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</si>
  <si>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</si>
  <si>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</si>
  <si>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</si>
  <si>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</si>
  <si>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</si>
  <si>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</si>
  <si>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</si>
  <si>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</si>
  <si>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</si>
  <si>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</si>
  <si>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</si>
  <si>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</si>
  <si>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</si>
  <si>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</si>
  <si>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</si>
  <si>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</si>
  <si>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</si>
  <si>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</si>
  <si>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</si>
  <si>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</si>
  <si>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</si>
  <si>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</si>
  <si>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</si>
  <si>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</si>
  <si>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</si>
  <si>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</si>
  <si>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</si>
  <si>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</si>
  <si>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</si>
  <si>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</si>
  <si>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</si>
  <si>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</si>
  <si>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</si>
  <si>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</si>
  <si>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</si>
  <si>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</si>
  <si>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</si>
  <si>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</si>
  <si>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</si>
  <si>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</si>
  <si>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</si>
  <si>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</si>
  <si>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</si>
  <si>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</si>
  <si>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</si>
  <si>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</si>
  <si>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</si>
  <si>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</si>
  <si>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</si>
  <si>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</si>
  <si>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</si>
  <si>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</si>
  <si>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</si>
  <si>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</si>
  <si>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</si>
  <si>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</si>
  <si>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</si>
  <si>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</si>
  <si>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</si>
  <si>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</si>
  <si>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</si>
  <si>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</si>
  <si>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</si>
  <si>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</si>
  <si>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</si>
  <si>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</si>
  <si>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</si>
  <si>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</si>
  <si>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</si>
  <si>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</si>
  <si>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</si>
  <si>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</si>
  <si>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</si>
  <si>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</si>
  <si>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</si>
  <si>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</si>
  <si>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</si>
  <si>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</si>
  <si>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</si>
  <si>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</si>
  <si>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</si>
  <si>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</si>
  <si>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</si>
  <si>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</si>
  <si>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</si>
  <si>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</si>
  <si>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</si>
  <si>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</si>
  <si>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</si>
  <si>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</si>
  <si>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</si>
  <si>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</si>
  <si>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</si>
  <si>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</si>
  <si>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</si>
  <si>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</si>
  <si>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</si>
  <si>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</si>
  <si>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</si>
  <si>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</si>
  <si>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</si>
  <si>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</si>
  <si>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</si>
  <si>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</si>
  <si>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</si>
  <si>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</si>
  <si>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</si>
  <si>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</si>
  <si>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</si>
  <si>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</si>
  <si>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</si>
  <si>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</si>
  <si>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</si>
  <si>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</si>
  <si>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</si>
  <si>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</si>
  <si>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</si>
  <si>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</si>
  <si>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</si>
  <si>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</si>
  <si>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</si>
  <si>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</si>
  <si>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</si>
  <si>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</si>
  <si>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</si>
  <si>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</si>
  <si>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</si>
  <si>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</si>
  <si>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</si>
  <si>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</si>
  <si>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</si>
  <si>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</si>
  <si>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</si>
  <si>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</si>
  <si>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</si>
  <si>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</si>
  <si>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</si>
  <si>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</si>
  <si>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</si>
  <si>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</si>
  <si>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</si>
  <si>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</si>
  <si>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</si>
  <si>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</si>
  <si>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</si>
  <si>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</si>
  <si>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</si>
  <si>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</si>
  <si>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</si>
  <si>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</si>
  <si>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</si>
  <si>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</si>
  <si>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</si>
  <si>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</si>
  <si>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</si>
  <si>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</si>
  <si>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</si>
  <si>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</si>
  <si>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</si>
  <si>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</si>
  <si>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</si>
  <si>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</si>
  <si>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</si>
  <si>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</si>
  <si>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</si>
  <si>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</si>
  <si>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</si>
  <si>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</si>
  <si>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</si>
  <si>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</si>
  <si>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</si>
  <si>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</si>
  <si>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</si>
  <si>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</si>
  <si>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</si>
  <si>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</si>
  <si>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</si>
  <si>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</si>
  <si>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</si>
  <si>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</si>
  <si>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</si>
  <si>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</si>
  <si>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</si>
  <si>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</si>
  <si>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</si>
  <si>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</si>
  <si>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</si>
  <si>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</si>
  <si>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</si>
  <si>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</si>
  <si>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</si>
  <si>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</si>
  <si>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</si>
  <si>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</si>
  <si>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</si>
  <si>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</si>
  <si>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</si>
  <si>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</si>
  <si>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</si>
  <si>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</si>
  <si>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</si>
  <si>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</si>
  <si>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</si>
  <si>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</si>
  <si>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</si>
  <si>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</si>
  <si>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</si>
  <si>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</si>
  <si>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</si>
  <si>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</si>
  <si>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</si>
  <si>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</si>
  <si>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</si>
  <si>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</si>
  <si>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</si>
  <si>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</si>
  <si>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</si>
  <si>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</si>
  <si>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</si>
  <si>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</si>
  <si>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</si>
  <si>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</si>
  <si>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</si>
  <si>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</si>
  <si>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</si>
  <si>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</si>
  <si>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</si>
  <si>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</si>
  <si>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</si>
  <si>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</si>
  <si>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</si>
  <si>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</si>
  <si>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</si>
  <si>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</si>
  <si>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</si>
  <si>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</si>
  <si>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</si>
  <si>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</si>
  <si>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</si>
  <si>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</si>
  <si>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</si>
  <si>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</si>
  <si>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</si>
  <si>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</si>
  <si>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</si>
  <si>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</si>
  <si>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</si>
  <si>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</si>
  <si>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</si>
  <si>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</si>
  <si>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</si>
  <si>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</si>
  <si>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</si>
  <si>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</si>
  <si>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</si>
  <si>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</si>
  <si>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</si>
  <si>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</si>
  <si>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</si>
  <si>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</si>
  <si>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</si>
  <si>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</si>
  <si>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</si>
  <si>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</si>
  <si>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</si>
  <si>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</si>
  <si>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</si>
  <si>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</si>
  <si>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</si>
  <si>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</si>
  <si>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</si>
  <si>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</si>
  <si>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</si>
  <si>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</si>
  <si>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</si>
  <si>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</si>
  <si>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</si>
  <si>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</si>
  <si>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</si>
  <si>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</si>
  <si>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</si>
  <si>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</si>
  <si>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</si>
  <si>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</si>
  <si>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</si>
  <si>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</si>
  <si>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</si>
  <si>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</si>
  <si>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</si>
  <si>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</si>
  <si>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</si>
  <si>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</si>
  <si>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</si>
  <si>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</si>
  <si>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</si>
  <si>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</si>
  <si>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</si>
  <si>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</si>
  <si>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</si>
  <si>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</si>
  <si>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</si>
  <si>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</si>
  <si>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</si>
  <si>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</si>
  <si>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</si>
  <si>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</si>
  <si>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</si>
  <si>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</si>
  <si>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</si>
  <si>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</si>
  <si>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</si>
  <si>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</si>
  <si>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</si>
  <si>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</si>
  <si>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</si>
  <si>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</si>
  <si>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</si>
  <si>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</si>
  <si>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</si>
  <si>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</si>
  <si>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</si>
  <si>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</si>
  <si>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</si>
  <si>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</si>
  <si>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</si>
  <si>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</si>
  <si>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</si>
  <si>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</si>
  <si>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</si>
  <si>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</si>
  <si>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</si>
  <si>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</si>
  <si>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</si>
  <si>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</si>
  <si>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</si>
  <si>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</si>
  <si>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</si>
  <si>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</si>
  <si>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</si>
  <si>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</si>
  <si>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</si>
  <si>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</si>
  <si>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</si>
  <si>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</si>
  <si>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</si>
  <si>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</si>
  <si>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</si>
  <si>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</si>
  <si>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</si>
  <si>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</si>
  <si>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</si>
  <si>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</si>
  <si>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</si>
  <si>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</si>
  <si>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</si>
  <si>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</si>
  <si>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</si>
  <si>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</si>
  <si>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</si>
  <si>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</si>
  <si>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</si>
  <si>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</si>
  <si>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</si>
  <si>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</si>
  <si>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</si>
  <si>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</si>
  <si>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</si>
  <si>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</si>
  <si>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</si>
  <si>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</si>
  <si>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</si>
  <si>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</si>
  <si>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</si>
  <si>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</si>
  <si>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</si>
  <si>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</si>
  <si>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</si>
  <si>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</si>
  <si>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</si>
  <si>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</si>
  <si>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</si>
  <si>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</si>
  <si>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</si>
  <si>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</si>
  <si>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</si>
  <si>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</si>
  <si>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</si>
  <si>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</si>
  <si>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</si>
  <si>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</si>
  <si>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</si>
  <si>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</si>
  <si>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</si>
  <si>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</si>
  <si>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</si>
  <si>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</si>
  <si>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</si>
  <si>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</si>
  <si>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</si>
  <si>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</si>
  <si>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</si>
  <si>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</si>
  <si>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</si>
  <si>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</si>
  <si>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</si>
  <si>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</si>
  <si>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</si>
  <si>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</si>
  <si>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</si>
  <si>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</si>
  <si>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</si>
  <si>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</si>
  <si>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</si>
  <si>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</si>
  <si>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</si>
  <si>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</si>
  <si>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</si>
  <si>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</si>
  <si>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</si>
  <si>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</si>
  <si>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</si>
  <si>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</si>
  <si>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</si>
  <si>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</si>
  <si>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</si>
  <si>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</si>
  <si>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</si>
  <si>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</si>
  <si>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</si>
  <si>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</si>
  <si>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</si>
  <si>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</si>
  <si>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</si>
  <si>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</si>
  <si>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</si>
  <si>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</si>
  <si>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</si>
  <si>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</si>
  <si>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</si>
  <si>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</si>
  <si>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</si>
  <si>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</si>
  <si>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</si>
  <si>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</si>
  <si>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</si>
  <si>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</si>
  <si>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</si>
  <si>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</si>
  <si>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</si>
  <si>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</si>
  <si>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</si>
  <si>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</si>
  <si>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</si>
  <si>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</si>
  <si>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</si>
  <si>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</si>
  <si>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</si>
  <si>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</si>
  <si>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</si>
  <si>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</si>
  <si>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</si>
  <si>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</si>
  <si>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</si>
  <si>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</si>
  <si>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</si>
  <si>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</si>
  <si>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</si>
  <si>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</si>
  <si>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</si>
  <si>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</si>
  <si>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</si>
  <si>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</si>
  <si>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</si>
  <si>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</si>
  <si>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</si>
  <si>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</si>
  <si>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</si>
  <si>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</si>
  <si>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</si>
  <si>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</si>
  <si>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</si>
  <si>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</si>
  <si>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</si>
  <si>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</si>
  <si>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</si>
  <si>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</si>
  <si>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</si>
  <si>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</si>
  <si>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</si>
  <si>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</si>
  <si>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</si>
  <si>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</si>
  <si>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</si>
  <si>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</si>
  <si>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</si>
  <si>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</si>
  <si>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</si>
  <si>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</si>
  <si>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</si>
  <si>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</si>
  <si>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</si>
  <si>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</si>
  <si>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</si>
  <si>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</si>
  <si>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</si>
  <si>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</si>
  <si>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</si>
  <si>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</si>
  <si>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</si>
  <si>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</si>
  <si>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</si>
  <si>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</si>
  <si>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</si>
  <si>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</si>
  <si>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</si>
  <si>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</si>
  <si>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</si>
  <si>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</si>
  <si>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</si>
  <si>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</si>
  <si>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</si>
  <si>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</si>
  <si>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</si>
  <si>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</si>
  <si>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</si>
  <si>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</si>
  <si>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</si>
  <si>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</si>
  <si>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</si>
  <si>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</si>
  <si>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</si>
  <si>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</si>
  <si>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</si>
  <si>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</si>
  <si>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</si>
  <si>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</si>
  <si>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</si>
  <si>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</si>
  <si>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</si>
  <si>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</si>
  <si>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</si>
  <si>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</si>
  <si>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</si>
  <si>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</si>
  <si>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</si>
  <si>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</si>
  <si>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</si>
  <si>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</si>
  <si>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</si>
  <si>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</si>
  <si>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</si>
  <si>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</si>
  <si>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</si>
  <si>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</si>
  <si>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</si>
  <si>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</si>
  <si>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</si>
  <si>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</si>
  <si>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</si>
  <si>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</si>
  <si>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</si>
  <si>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</si>
  <si>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</si>
  <si>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</si>
  <si>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</si>
  <si>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</si>
  <si>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</si>
  <si>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</si>
  <si>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</si>
  <si>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</si>
  <si>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</si>
  <si>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</si>
  <si>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</si>
  <si>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</si>
  <si>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</si>
  <si>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</si>
  <si>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</si>
  <si>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</si>
  <si>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</si>
  <si>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</si>
  <si>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</si>
  <si>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</si>
  <si>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</si>
  <si>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</si>
  <si>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</si>
  <si>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</si>
  <si>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</si>
  <si>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</si>
  <si>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</si>
  <si>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</si>
  <si>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</si>
  <si>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</si>
  <si>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</si>
  <si>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</si>
  <si>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</si>
  <si>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</si>
  <si>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</si>
  <si>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</si>
  <si>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</si>
  <si>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</si>
  <si>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</si>
  <si>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</si>
  <si>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</si>
  <si>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</si>
  <si>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</si>
  <si>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</si>
  <si>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</si>
  <si>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</si>
  <si>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</si>
  <si>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</si>
  <si>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</si>
  <si>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</si>
  <si>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</si>
  <si>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</si>
  <si>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</si>
  <si>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</si>
  <si>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</si>
  <si>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</si>
  <si>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</si>
  <si>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</si>
  <si>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</si>
  <si>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</si>
  <si>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</si>
  <si>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</si>
  <si>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</si>
  <si>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</si>
  <si>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</si>
  <si>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</si>
  <si>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</si>
  <si>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</si>
  <si>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</si>
  <si>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</si>
  <si>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</si>
  <si>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</si>
  <si>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</si>
  <si>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</si>
  <si>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</si>
  <si>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</si>
  <si>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</si>
  <si>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</si>
  <si>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</si>
  <si>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</si>
  <si>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</si>
  <si>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</si>
  <si>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</si>
  <si>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</si>
  <si>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</si>
  <si>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</si>
  <si>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</si>
  <si>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</si>
  <si>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</si>
  <si>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</si>
  <si>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</si>
  <si>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</si>
  <si>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</si>
  <si>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</si>
  <si>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</si>
  <si>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</si>
  <si>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</si>
  <si>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</si>
  <si>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</si>
  <si>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</si>
  <si>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</si>
  <si>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</si>
  <si>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</si>
  <si>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</si>
  <si>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</si>
  <si>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</si>
  <si>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</si>
  <si>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</si>
  <si>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</si>
  <si>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</si>
  <si>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</si>
  <si>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</si>
  <si>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</si>
  <si>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</si>
  <si>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</si>
  <si>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</si>
  <si>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</si>
  <si>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</si>
  <si>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</si>
  <si>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</si>
  <si>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</si>
  <si>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</si>
  <si>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</si>
  <si>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</si>
  <si>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</si>
  <si>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</si>
  <si>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</si>
  <si>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</si>
  <si>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</si>
  <si>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</si>
  <si>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</si>
  <si>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</si>
  <si>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</si>
  <si>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</si>
  <si>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</si>
  <si>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</si>
  <si>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</si>
  <si>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</si>
  <si>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</si>
  <si>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</si>
  <si>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</si>
  <si>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</si>
  <si>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</si>
  <si>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</si>
  <si>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</si>
  <si>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</si>
  <si>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</si>
  <si>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</si>
  <si>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</si>
  <si>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</si>
  <si>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</si>
  <si>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</si>
  <si>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</si>
  <si>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</si>
  <si>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</si>
  <si>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</si>
  <si>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</si>
  <si>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</si>
  <si>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</si>
  <si>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</si>
  <si>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</si>
  <si>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</si>
  <si>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</si>
  <si>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</si>
  <si>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</si>
  <si>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</si>
  <si>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</si>
  <si>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</si>
  <si>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</si>
  <si>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</si>
  <si>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</si>
  <si>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</si>
  <si>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</si>
  <si>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</si>
  <si>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</si>
  <si>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</si>
  <si>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</si>
  <si>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</si>
  <si>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</si>
  <si>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</si>
  <si>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</si>
  <si>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</si>
  <si>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</si>
  <si>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</si>
  <si>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</si>
  <si>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</si>
  <si>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</si>
  <si>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</si>
  <si>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</si>
  <si>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</si>
  <si>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</si>
  <si>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</si>
  <si>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</si>
  <si>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</si>
  <si>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</si>
  <si>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</si>
  <si>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</si>
  <si>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</si>
  <si>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</si>
  <si>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</si>
  <si>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</si>
  <si>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</si>
  <si>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</si>
  <si>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</si>
  <si>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</si>
  <si>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</si>
  <si>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</si>
  <si>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</si>
  <si>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</si>
  <si>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</si>
  <si>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</si>
  <si>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</si>
  <si>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</si>
  <si>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</si>
  <si>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</si>
  <si>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</si>
  <si>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</si>
  <si>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</si>
  <si>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</si>
  <si>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</si>
  <si>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</si>
  <si>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</si>
  <si>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</si>
  <si>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</si>
  <si>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</si>
  <si>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</si>
  <si>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</si>
  <si>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</si>
  <si>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</si>
  <si>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</si>
  <si>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</si>
  <si>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</si>
  <si>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</si>
  <si>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</si>
  <si>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</si>
  <si>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</si>
  <si>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</si>
  <si>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</si>
  <si>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</si>
  <si>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</si>
  <si>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</si>
  <si>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</si>
  <si>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</si>
  <si>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</si>
  <si>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</si>
  <si>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</si>
  <si>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</si>
  <si>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</si>
  <si>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</si>
  <si>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</si>
  <si>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</si>
  <si>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</si>
  <si>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</si>
  <si>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</si>
  <si>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</si>
  <si>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</si>
  <si>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</si>
  <si>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</si>
  <si>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</si>
  <si>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</si>
  <si>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</si>
  <si>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</si>
  <si>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</si>
  <si>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</si>
  <si>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</si>
  <si>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</si>
  <si>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</si>
  <si>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</si>
  <si>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</si>
  <si>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</si>
  <si>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</si>
  <si>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</si>
  <si>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</si>
  <si>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</si>
  <si>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</si>
  <si>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</si>
  <si>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</si>
  <si>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</si>
  <si>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</si>
  <si>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</si>
  <si>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</si>
  <si>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</si>
  <si>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</si>
  <si>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</si>
  <si>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</si>
  <si>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</si>
  <si>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</si>
  <si>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</si>
  <si>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</si>
  <si>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</si>
  <si>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</si>
  <si>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</si>
  <si>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</si>
  <si>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</si>
  <si>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</si>
  <si>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</si>
  <si>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</si>
  <si>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</si>
  <si>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</si>
  <si>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</si>
  <si>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</si>
  <si>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</si>
  <si>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</si>
  <si>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</si>
  <si>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</si>
  <si>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</si>
  <si>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</si>
  <si>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</si>
  <si>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</si>
  <si>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</si>
  <si>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</si>
  <si>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</si>
  <si>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</si>
  <si>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</si>
  <si>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</si>
  <si>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</si>
  <si>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</si>
  <si>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</si>
  <si>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</si>
  <si>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</si>
  <si>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</si>
  <si>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</si>
  <si>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</si>
  <si>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</si>
  <si>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</si>
  <si>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</si>
  <si>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</si>
  <si>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</si>
  <si>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</si>
  <si>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</si>
  <si>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</si>
  <si>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</si>
  <si>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</si>
  <si>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</si>
  <si>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</si>
  <si>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</si>
  <si>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</si>
  <si>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</si>
  <si>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</si>
  <si>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</si>
  <si>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</si>
  <si>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</si>
  <si>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</si>
  <si>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</si>
  <si>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</si>
  <si>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</si>
  <si>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</si>
  <si>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</si>
  <si>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</si>
  <si>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</si>
  <si>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</si>
  <si>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</si>
  <si>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</si>
  <si>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</si>
  <si>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</si>
  <si>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</si>
  <si>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</si>
  <si>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</si>
  <si>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</si>
  <si>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</si>
  <si>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</si>
  <si>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</si>
  <si>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</si>
  <si>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</si>
  <si>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</si>
  <si>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</si>
  <si>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</si>
  <si>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</si>
  <si>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</si>
  <si>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</si>
  <si>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</si>
  <si>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</si>
  <si>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</si>
  <si>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</si>
  <si>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</si>
  <si>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</si>
  <si>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</si>
  <si>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</si>
  <si>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</si>
  <si>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</si>
  <si>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</si>
  <si>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</si>
  <si>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</si>
  <si>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</si>
  <si>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</si>
  <si>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</si>
  <si>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</si>
  <si>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</si>
  <si>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</si>
  <si>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</si>
  <si>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</si>
  <si>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</si>
  <si>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</si>
  <si>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</si>
  <si>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</si>
  <si>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</si>
  <si>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</si>
  <si>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</si>
  <si>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</si>
  <si>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</si>
  <si>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</si>
  <si>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</si>
  <si>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</si>
  <si>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</si>
  <si>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</si>
  <si>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</si>
  <si>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</si>
  <si>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</si>
  <si>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</si>
  <si>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</si>
  <si>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</si>
  <si>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</si>
  <si>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</si>
  <si>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</si>
  <si>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</si>
  <si>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</si>
  <si>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</si>
  <si>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</si>
  <si>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</si>
  <si>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</si>
  <si>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</si>
  <si>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</si>
  <si>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</si>
  <si>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</si>
  <si>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</si>
  <si>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</si>
  <si>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</si>
  <si>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</si>
  <si>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</si>
  <si>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</si>
  <si>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</si>
  <si>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</si>
  <si>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</si>
  <si>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</si>
  <si>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</si>
  <si>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</si>
  <si>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</si>
  <si>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</si>
  <si>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</si>
  <si>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</si>
  <si>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</si>
  <si>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</si>
  <si>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</si>
  <si>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</si>
  <si>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</si>
  <si>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</si>
  <si>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</si>
  <si>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</si>
  <si>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</si>
  <si>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</si>
  <si>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</si>
  <si>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</si>
  <si>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</si>
  <si>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</si>
  <si>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</si>
  <si>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</si>
  <si>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</si>
  <si>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</si>
  <si>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</si>
  <si>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</si>
  <si>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</si>
  <si>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</si>
  <si>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</si>
  <si>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</si>
  <si>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</si>
  <si>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</si>
  <si>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</si>
  <si>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</si>
  <si>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</si>
  <si>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</si>
  <si>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</si>
  <si>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</si>
  <si>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</si>
  <si>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</si>
  <si>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</si>
  <si>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</si>
  <si>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</si>
  <si>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</si>
  <si>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</si>
  <si>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</si>
  <si>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</si>
  <si>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</si>
  <si>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</si>
  <si>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</si>
  <si>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</si>
  <si>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</si>
  <si>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</si>
  <si>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</si>
  <si>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</si>
  <si>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</si>
  <si>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</si>
  <si>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</si>
  <si>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</si>
  <si>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</si>
  <si>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</si>
  <si>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</si>
  <si>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</si>
  <si>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</si>
  <si>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</si>
  <si>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</si>
  <si>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</si>
  <si>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</si>
  <si>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</si>
  <si>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</si>
  <si>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</si>
  <si>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</si>
  <si>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</si>
  <si>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</si>
  <si>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</si>
  <si>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</si>
  <si>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</si>
  <si>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</si>
  <si>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</si>
  <si>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</si>
  <si>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</si>
  <si>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</si>
  <si>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</si>
  <si>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</si>
  <si>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</si>
  <si>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</si>
  <si>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</si>
  <si>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</si>
  <si>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</si>
  <si>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</si>
  <si>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</si>
  <si>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</si>
  <si>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</si>
  <si>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</si>
  <si>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</si>
  <si>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</si>
  <si>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</si>
  <si>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</si>
  <si>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</si>
  <si>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</si>
  <si>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</si>
  <si>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</si>
  <si>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</si>
  <si>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</si>
  <si>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</si>
  <si>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</si>
  <si>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</si>
  <si>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</si>
  <si>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</si>
  <si>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</si>
  <si>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</si>
  <si>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</si>
  <si>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</si>
  <si>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</si>
  <si>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</si>
  <si>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</si>
  <si>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</si>
  <si>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</si>
  <si>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</si>
  <si>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</si>
  <si>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</si>
  <si>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</si>
  <si>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</si>
  <si>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</si>
  <si>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</si>
  <si>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</si>
  <si>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</si>
  <si>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</si>
  <si>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</si>
  <si>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</si>
  <si>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</si>
  <si>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</si>
  <si>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</si>
  <si>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</si>
  <si>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</si>
  <si>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</si>
  <si>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</si>
  <si>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</si>
  <si>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</si>
  <si>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</si>
  <si>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</si>
  <si>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</si>
  <si>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</si>
  <si>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</si>
  <si>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</si>
  <si>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</si>
  <si>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</si>
  <si>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</si>
  <si>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</si>
  <si>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</si>
  <si>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</si>
  <si>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</si>
  <si>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</si>
  <si>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</si>
  <si>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</si>
  <si>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</si>
  <si>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</si>
  <si>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</si>
  <si>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</si>
  <si>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</si>
  <si>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</si>
  <si>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</si>
  <si>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</si>
  <si>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</si>
  <si>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</si>
  <si>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</si>
  <si>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</si>
  <si>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</si>
  <si>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</si>
  <si>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</si>
  <si>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</si>
  <si>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</si>
  <si>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</si>
  <si>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</si>
  <si>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</si>
  <si>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</si>
  <si>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</si>
  <si>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</si>
  <si>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</si>
  <si>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</si>
  <si>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</si>
  <si>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</si>
  <si>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</si>
  <si>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</si>
  <si>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</si>
  <si>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</si>
  <si>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</si>
  <si>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</si>
  <si>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</si>
  <si>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</si>
  <si>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</si>
  <si>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</si>
  <si>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</si>
  <si>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</si>
  <si>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</si>
  <si>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</si>
  <si>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</si>
  <si>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</si>
  <si>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</si>
  <si>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</si>
  <si>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</si>
  <si>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</si>
  <si>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</si>
  <si>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</si>
  <si>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</si>
  <si>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</si>
  <si>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</si>
  <si>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</si>
  <si>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</si>
  <si>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</si>
  <si>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</si>
  <si>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</si>
  <si>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</si>
  <si>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</si>
  <si>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</si>
  <si>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</si>
  <si>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</si>
  <si>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</si>
  <si>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</si>
  <si>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</si>
  <si>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</si>
  <si>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</si>
  <si>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</si>
  <si>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</si>
  <si>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</si>
  <si>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</si>
  <si>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</si>
  <si>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</si>
  <si>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</si>
  <si>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</si>
  <si>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</si>
  <si>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</si>
  <si>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</si>
  <si>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</si>
  <si>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</si>
  <si>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</si>
  <si>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</si>
  <si>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</si>
  <si>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</si>
  <si>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</si>
  <si>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</si>
  <si>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</si>
  <si>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</si>
  <si>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</si>
  <si>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</si>
  <si>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</si>
  <si>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</si>
  <si>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</si>
  <si>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</si>
  <si>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</si>
  <si>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</si>
  <si>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</si>
  <si>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</si>
  <si>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</si>
  <si>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</si>
  <si>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</si>
  <si>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</si>
  <si>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</si>
  <si>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</si>
  <si>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</si>
  <si>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</si>
  <si>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</si>
  <si>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</si>
  <si>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</si>
  <si>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</si>
  <si>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</si>
  <si>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</si>
  <si>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</si>
  <si>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</si>
  <si>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</si>
  <si>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</si>
  <si>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</si>
  <si>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</si>
  <si>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</si>
  <si>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</si>
  <si>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</si>
  <si>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</si>
  <si>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</si>
  <si>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</si>
  <si>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</si>
  <si>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</si>
  <si>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</si>
  <si>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</si>
  <si>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</si>
  <si>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</si>
  <si>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</si>
  <si>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</si>
  <si>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</si>
  <si>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</si>
  <si>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</si>
  <si>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</si>
  <si>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</si>
  <si>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</si>
  <si>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</si>
  <si>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</si>
  <si>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</si>
  <si>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</si>
  <si>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</si>
  <si>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</si>
  <si>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</si>
  <si>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</si>
  <si>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</si>
  <si>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</si>
  <si>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</si>
  <si>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</si>
  <si>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</si>
  <si>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</si>
  <si>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</si>
  <si>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</si>
  <si>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</si>
  <si>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</si>
  <si>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</si>
  <si>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</si>
  <si>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</si>
  <si>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</si>
  <si>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</si>
  <si>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</si>
  <si>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</si>
  <si>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</si>
  <si>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</si>
  <si>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</si>
  <si>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</si>
  <si>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</si>
  <si>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</si>
  <si>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</si>
  <si>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</si>
  <si>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</si>
  <si>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</si>
  <si>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</si>
  <si>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</si>
  <si>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</si>
  <si>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</si>
  <si>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</si>
  <si>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</si>
  <si>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</si>
  <si>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</si>
  <si>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</si>
  <si>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</si>
  <si>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</si>
  <si>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</si>
  <si>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</si>
  <si>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</si>
  <si>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</si>
  <si>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</si>
  <si>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</si>
  <si>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</si>
  <si>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</si>
  <si>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</si>
  <si>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</si>
  <si>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</si>
  <si>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</si>
  <si>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</si>
  <si>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</si>
  <si>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</si>
  <si>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</si>
  <si>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</si>
  <si>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</si>
  <si>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</si>
  <si>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</si>
  <si>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</si>
  <si>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</si>
  <si>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</si>
  <si>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</si>
  <si>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</si>
  <si>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</si>
  <si>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</si>
  <si>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</si>
  <si>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</si>
  <si>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</si>
  <si>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</si>
  <si>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</si>
  <si>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</si>
  <si>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</si>
  <si>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</si>
  <si>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</si>
  <si>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</si>
  <si>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</si>
  <si>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</si>
  <si>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</si>
  <si>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</si>
  <si>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</si>
  <si>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</si>
  <si>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</si>
  <si>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</si>
  <si>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</si>
  <si>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</si>
  <si>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</si>
  <si>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</si>
  <si>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</si>
  <si>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</si>
  <si>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</si>
  <si>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</si>
  <si>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</si>
  <si>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</si>
  <si>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</si>
  <si>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</si>
  <si>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</si>
  <si>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</si>
  <si>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</si>
  <si>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</si>
  <si>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</si>
  <si>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</si>
  <si>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</si>
  <si>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</si>
  <si>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</si>
  <si>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</si>
  <si>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</si>
  <si>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</si>
  <si>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</si>
  <si>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</si>
  <si>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</si>
  <si>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</si>
  <si>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</si>
  <si>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</si>
  <si>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</si>
  <si>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</si>
  <si>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</si>
  <si>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</si>
  <si>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</si>
  <si>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</si>
  <si>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</si>
  <si>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</si>
  <si>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</si>
  <si>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</si>
  <si>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</si>
  <si>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</si>
  <si>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</si>
  <si>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</si>
  <si>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</si>
  <si>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</si>
  <si>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</si>
  <si>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</si>
  <si>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</si>
  <si>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</si>
  <si>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</si>
  <si>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</si>
  <si>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</si>
  <si>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</si>
  <si>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</si>
  <si>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</si>
  <si>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</si>
  <si>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</si>
  <si>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</si>
  <si>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</si>
  <si>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</si>
  <si>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</si>
  <si>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</si>
  <si>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</si>
  <si>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</si>
  <si>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</si>
  <si>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</si>
  <si>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</si>
  <si>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</si>
  <si>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</si>
  <si>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</si>
  <si>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</si>
  <si>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</si>
  <si>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</si>
  <si>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</si>
  <si>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</si>
  <si>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</si>
  <si>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</si>
  <si>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</si>
  <si>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</si>
  <si>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</si>
  <si>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</si>
  <si>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</si>
  <si>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</si>
  <si>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</si>
  <si>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</si>
  <si>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</si>
  <si>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</si>
  <si>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</si>
  <si>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</si>
  <si>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</si>
  <si>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</si>
  <si>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</si>
  <si>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</si>
  <si>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</si>
  <si>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</si>
  <si>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</si>
  <si>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</si>
  <si>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</si>
  <si>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</si>
  <si>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</si>
  <si>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</si>
  <si>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</si>
  <si>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</si>
  <si>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</si>
  <si>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</si>
  <si>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</si>
  <si>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</si>
  <si>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</si>
  <si>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</si>
  <si>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</si>
  <si>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</si>
  <si>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</si>
  <si>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</si>
  <si>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</si>
  <si>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</si>
  <si>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</si>
  <si>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</si>
  <si>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</si>
  <si>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</si>
  <si>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</si>
  <si>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</si>
  <si>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</si>
  <si>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</si>
  <si>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</si>
  <si>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</si>
  <si>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</si>
  <si>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</si>
  <si>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</si>
  <si>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</si>
  <si>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</si>
  <si>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</si>
  <si>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</si>
  <si>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</si>
  <si>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</si>
  <si>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</si>
  <si>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</si>
  <si>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</si>
  <si>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</si>
  <si>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</si>
  <si>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</si>
  <si>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</si>
  <si>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</si>
  <si>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</si>
  <si>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</si>
  <si>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</si>
  <si>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</si>
  <si>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</si>
  <si>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</si>
  <si>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</si>
  <si>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</si>
  <si>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</si>
  <si>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</si>
  <si>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</si>
  <si>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</si>
  <si>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</si>
  <si>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</si>
  <si>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</si>
  <si>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</si>
  <si>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</si>
  <si>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</si>
  <si>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</si>
  <si>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</si>
  <si>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</si>
  <si>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</si>
  <si>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</si>
  <si>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</si>
  <si>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</si>
  <si>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</si>
  <si>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</si>
  <si>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</si>
  <si>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</si>
  <si>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</si>
  <si>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</si>
  <si>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</si>
  <si>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</si>
  <si>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</si>
  <si>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</si>
  <si>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</si>
  <si>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</si>
  <si>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</si>
  <si>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</si>
  <si>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</si>
  <si>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</si>
  <si>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</si>
  <si>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</si>
  <si>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</si>
  <si>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</si>
  <si>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</si>
  <si>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</si>
  <si>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</si>
  <si>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</si>
  <si>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</si>
  <si>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</si>
  <si>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</si>
  <si>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</si>
  <si>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</si>
  <si>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</si>
  <si>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</si>
  <si>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</si>
  <si>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</si>
  <si>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</si>
  <si>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</si>
  <si>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</si>
  <si>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</si>
  <si>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</si>
  <si>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</si>
  <si>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</si>
  <si>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</si>
  <si>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</si>
  <si>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</si>
  <si>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</si>
  <si>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</si>
  <si>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</si>
  <si>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</si>
  <si>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</si>
  <si>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</si>
  <si>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</si>
  <si>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</si>
  <si>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</si>
  <si>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</si>
  <si>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</si>
  <si>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</si>
  <si>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</si>
  <si>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</si>
  <si>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</si>
  <si>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</si>
  <si>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</si>
  <si>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</si>
  <si>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</si>
  <si>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</si>
  <si>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</si>
  <si>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</si>
  <si>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</si>
  <si>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</si>
  <si>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</si>
  <si>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</si>
  <si>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</si>
  <si>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</si>
  <si>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</si>
  <si>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</si>
  <si>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</si>
  <si>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</si>
  <si>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</si>
  <si>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</si>
  <si>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</si>
  <si>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</si>
  <si>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</si>
  <si>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</si>
  <si>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</si>
  <si>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</si>
  <si>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</si>
  <si>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</si>
  <si>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</si>
  <si>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</si>
  <si>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</si>
  <si>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</si>
  <si>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</si>
  <si>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</si>
  <si>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</si>
  <si>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</si>
  <si>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</si>
  <si>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</si>
  <si>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</si>
  <si>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</si>
  <si>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</si>
  <si>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</si>
  <si>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</si>
  <si>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</si>
  <si>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</si>
  <si>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</si>
  <si>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</si>
  <si>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</si>
  <si>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</si>
  <si>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</si>
  <si>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</si>
  <si>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</si>
  <si>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</si>
  <si>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</si>
  <si>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</si>
  <si>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</si>
  <si>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</si>
  <si>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</si>
  <si>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</si>
  <si>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</si>
  <si>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</si>
  <si>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</si>
  <si>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</si>
  <si>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</si>
  <si>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</si>
  <si>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</si>
  <si>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</si>
  <si>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</si>
  <si>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</si>
  <si>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</si>
  <si>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</si>
  <si>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</si>
  <si>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</si>
  <si>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</si>
  <si>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</si>
  <si>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</si>
  <si>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</si>
  <si>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</si>
  <si>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</si>
  <si>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</si>
  <si>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</si>
  <si>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</si>
  <si>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</si>
  <si>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</si>
  <si>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</si>
  <si>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</si>
  <si>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</si>
  <si>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</si>
  <si>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</si>
  <si>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</si>
  <si>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</si>
  <si>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</si>
  <si>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</si>
  <si>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</si>
  <si>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</si>
  <si>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</si>
  <si>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</si>
  <si>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</si>
  <si>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</si>
  <si>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</si>
  <si>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</si>
  <si>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</si>
  <si>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</si>
  <si>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</si>
  <si>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</si>
  <si>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</si>
  <si>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</si>
  <si>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</si>
  <si>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</si>
  <si>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</si>
  <si>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</si>
  <si>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</si>
  <si>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</si>
  <si>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</si>
  <si>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</si>
  <si>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</si>
  <si>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</si>
  <si>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</si>
  <si>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</si>
  <si>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</si>
  <si>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</si>
  <si>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</si>
  <si>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</si>
  <si>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</si>
  <si>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</si>
  <si>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</si>
  <si>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</si>
  <si>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</si>
  <si>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</si>
  <si>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</si>
  <si>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</si>
  <si>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</si>
  <si>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</si>
  <si>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</si>
  <si>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</si>
  <si>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</si>
  <si>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</si>
  <si>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</si>
  <si>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</si>
  <si>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</si>
  <si>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</si>
  <si>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</si>
  <si>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</si>
  <si>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</si>
  <si>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</si>
  <si>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</si>
  <si>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</si>
  <si>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</si>
  <si>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</si>
  <si>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</si>
  <si>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</si>
  <si>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</si>
  <si>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</si>
  <si>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</si>
  <si>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</si>
  <si>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</si>
  <si>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</si>
  <si>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</si>
  <si>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</si>
  <si>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</si>
  <si>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</si>
  <si>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</si>
  <si>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</si>
  <si>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</si>
  <si>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</si>
  <si>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</si>
  <si>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</si>
  <si>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</si>
  <si>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</si>
  <si>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</si>
  <si>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</si>
  <si>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</si>
  <si>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</si>
  <si>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</si>
  <si>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</si>
  <si>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</si>
  <si>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</si>
  <si>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</si>
  <si>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</si>
  <si>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</si>
  <si>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</si>
  <si>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</si>
  <si>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</si>
  <si>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</si>
  <si>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</si>
  <si>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</si>
  <si>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</si>
  <si>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</si>
  <si>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</si>
  <si>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</si>
  <si>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</si>
  <si>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</si>
  <si>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</si>
  <si>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</si>
  <si>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</si>
  <si>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</si>
  <si>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</si>
  <si>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</si>
  <si>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</si>
  <si>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</si>
  <si>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</si>
  <si>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</si>
  <si>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</si>
  <si>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</si>
  <si>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</si>
  <si>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</si>
  <si>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</si>
  <si>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</si>
  <si>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</si>
  <si>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</si>
  <si>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</si>
  <si>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</si>
  <si>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</si>
  <si>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</si>
  <si>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</si>
  <si>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</si>
  <si>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</si>
  <si>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</si>
  <si>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</si>
  <si>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</si>
  <si>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</si>
  <si>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</si>
  <si>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</si>
  <si>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</si>
  <si>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</si>
  <si>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</si>
  <si>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</si>
  <si>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</si>
  <si>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</si>
  <si>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</si>
  <si>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</si>
  <si>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</si>
  <si>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</si>
  <si>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</si>
  <si>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</si>
  <si>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</si>
  <si>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</si>
  <si>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</si>
  <si>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</si>
  <si>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</si>
  <si>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</si>
  <si>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</si>
  <si>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</si>
  <si>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</si>
  <si>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</si>
  <si>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</si>
  <si>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</si>
  <si>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</si>
  <si>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</si>
  <si>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</si>
  <si>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</si>
  <si>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</si>
  <si>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</si>
  <si>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</si>
  <si>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</si>
  <si>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</si>
  <si>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</si>
  <si>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</si>
  <si>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</si>
  <si>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</si>
  <si>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</si>
  <si>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</si>
  <si>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</si>
  <si>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</si>
  <si>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</si>
  <si>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</si>
  <si>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</si>
  <si>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</si>
  <si>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</si>
  <si>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</si>
  <si>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</si>
  <si>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</si>
  <si>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</si>
  <si>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</si>
  <si>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</si>
  <si>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</si>
  <si>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</si>
  <si>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</si>
  <si>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</si>
  <si>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</si>
  <si>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</si>
  <si>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</si>
  <si>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</si>
  <si>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</si>
  <si>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</si>
  <si>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</si>
  <si>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</si>
  <si>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</si>
  <si>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</si>
  <si>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</si>
  <si>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</si>
  <si>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</si>
  <si>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</si>
  <si>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</si>
  <si>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</si>
  <si>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</si>
  <si>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</si>
  <si>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</si>
  <si>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</si>
  <si>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</si>
  <si>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</si>
  <si>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</si>
  <si>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</si>
  <si>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</si>
  <si>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</si>
  <si>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</si>
  <si>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</si>
  <si>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</si>
  <si>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</si>
  <si>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</si>
  <si>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</si>
  <si>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</si>
  <si>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</si>
  <si>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</si>
  <si>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</si>
  <si>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</si>
  <si>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</si>
  <si>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</si>
  <si>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</si>
  <si>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</si>
  <si>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</si>
  <si>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</si>
  <si>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</si>
  <si>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</si>
  <si>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</si>
  <si>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</si>
  <si>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</si>
  <si>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</si>
  <si>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</si>
  <si>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</si>
  <si>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</si>
  <si>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</si>
  <si>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</si>
  <si>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</si>
  <si>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</si>
  <si>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</si>
  <si>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</si>
  <si>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</si>
  <si>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</si>
  <si>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</si>
  <si>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</si>
  <si>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</si>
  <si>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</si>
  <si>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</si>
  <si>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</si>
  <si>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</si>
  <si>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</si>
  <si>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</si>
  <si>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</si>
  <si>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</si>
  <si>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</si>
  <si>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</si>
  <si>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</si>
  <si>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</si>
  <si>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</si>
  <si>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</si>
  <si>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</si>
  <si>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</si>
  <si>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</si>
  <si>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</si>
  <si>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</si>
  <si>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</si>
  <si>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</si>
  <si>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</si>
  <si>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</si>
  <si>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</si>
  <si>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</si>
  <si>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</si>
  <si>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</si>
  <si>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</si>
  <si>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</si>
  <si>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</si>
  <si>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</si>
  <si>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</si>
  <si>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</si>
  <si>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</si>
  <si>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</si>
  <si>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</si>
  <si>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</si>
  <si>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</si>
  <si>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</si>
  <si>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</si>
  <si>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</si>
  <si>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</si>
  <si>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</si>
  <si>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</si>
  <si>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</si>
  <si>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</si>
  <si>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</si>
  <si>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</si>
  <si>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</si>
  <si>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</si>
  <si>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</si>
  <si>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</si>
  <si>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</si>
  <si>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</si>
  <si>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</si>
  <si>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</si>
  <si>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</si>
  <si>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</si>
  <si>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</si>
  <si>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</si>
  <si>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</si>
  <si>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</si>
  <si>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</si>
  <si>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</si>
  <si>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</si>
  <si>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</si>
  <si>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</si>
  <si>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</si>
  <si>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</si>
  <si>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</si>
  <si>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</si>
  <si>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</si>
  <si>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</si>
  <si>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</si>
  <si>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</si>
  <si>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</si>
  <si>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</si>
  <si>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</si>
  <si>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</si>
  <si>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</si>
  <si>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</si>
  <si>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</si>
  <si>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</si>
  <si>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</si>
  <si>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</si>
  <si>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</si>
  <si>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</si>
  <si>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</si>
  <si>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</si>
  <si>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</si>
  <si>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</si>
  <si>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</si>
  <si>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</si>
  <si>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</si>
  <si>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</si>
  <si>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</si>
  <si>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</si>
  <si>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</si>
  <si>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</si>
  <si>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</si>
  <si>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</si>
  <si>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</si>
  <si>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</si>
  <si>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</si>
  <si>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</si>
  <si>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</si>
  <si>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</si>
  <si>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</si>
  <si>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</si>
  <si>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</si>
  <si>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</si>
  <si>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</si>
  <si>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</si>
  <si>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</si>
  <si>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</si>
  <si>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</si>
  <si>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</si>
  <si>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</si>
  <si>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</si>
  <si>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</si>
  <si>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</si>
  <si>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</si>
  <si>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</si>
  <si>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</si>
  <si>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</si>
  <si>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</si>
  <si>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</si>
  <si>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</si>
  <si>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</si>
  <si>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</si>
  <si>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</si>
  <si>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</si>
  <si>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</si>
  <si>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</si>
  <si>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</si>
  <si>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</si>
  <si>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</si>
  <si>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</si>
  <si>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</si>
  <si>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</si>
  <si>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</si>
  <si>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</si>
  <si>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</si>
  <si>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</si>
  <si>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</si>
  <si>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</si>
  <si>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</si>
  <si>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</si>
  <si>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</si>
  <si>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</si>
  <si>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</si>
  <si>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</si>
  <si>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</si>
  <si>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</si>
  <si>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</si>
  <si>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</si>
  <si>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</si>
  <si>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</si>
  <si>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</si>
  <si>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</si>
  <si>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</si>
  <si>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</si>
  <si>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</si>
  <si>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</si>
  <si>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</si>
  <si>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</si>
  <si>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</si>
  <si>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</si>
  <si>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</si>
  <si>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</si>
  <si>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</si>
  <si>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</si>
  <si>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</si>
  <si>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</si>
  <si>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</si>
  <si>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</si>
  <si>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</si>
  <si>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</si>
  <si>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</si>
  <si>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</si>
  <si>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</si>
  <si>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</si>
  <si>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</si>
  <si>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</si>
  <si>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</si>
  <si>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</si>
  <si>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</si>
  <si>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</si>
  <si>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</si>
  <si>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</si>
  <si>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</si>
  <si>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</si>
  <si>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</si>
  <si>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</si>
  <si>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</si>
  <si>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</si>
  <si>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</si>
  <si>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</si>
  <si>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</si>
  <si>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</si>
  <si>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</si>
  <si>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</si>
  <si>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</si>
  <si>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</si>
  <si>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</si>
  <si>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</si>
  <si>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</si>
  <si>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</si>
  <si>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</si>
  <si>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</si>
  <si>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</si>
  <si>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</si>
  <si>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</si>
  <si>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</si>
  <si>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</si>
  <si>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</si>
  <si>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</si>
  <si>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</si>
  <si>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</si>
  <si>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</si>
  <si>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</si>
  <si>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</si>
  <si>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</si>
  <si>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</si>
  <si>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</si>
  <si>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</si>
  <si>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</si>
  <si>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</si>
  <si>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</si>
  <si>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</si>
  <si>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</si>
  <si>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</si>
  <si>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</si>
  <si>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</si>
  <si>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</si>
  <si>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</si>
  <si>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</si>
  <si>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</si>
  <si>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</si>
  <si>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</si>
  <si>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</si>
  <si>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</si>
  <si>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</si>
  <si>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</si>
  <si>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</si>
  <si>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</si>
  <si>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</si>
  <si>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</si>
  <si>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</si>
  <si>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</si>
  <si>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</si>
  <si>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</si>
  <si>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</si>
  <si>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</si>
  <si>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</si>
  <si>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</si>
  <si>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</si>
  <si>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</si>
  <si>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</si>
  <si>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</si>
  <si>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</si>
  <si>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</si>
  <si>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</si>
  <si>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</si>
  <si>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</si>
  <si>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</si>
  <si>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</si>
  <si>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</si>
  <si>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</si>
  <si>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</si>
  <si>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</si>
  <si>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</si>
  <si>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</si>
  <si>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</si>
  <si>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</si>
  <si>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</si>
  <si>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</si>
  <si>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</si>
  <si>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</si>
  <si>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</si>
  <si>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</si>
  <si>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</si>
  <si>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</si>
  <si>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</si>
  <si>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</si>
  <si>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</si>
  <si>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</si>
  <si>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</si>
  <si>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</si>
  <si>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</si>
  <si>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</si>
  <si>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</si>
  <si>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</si>
  <si>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</si>
  <si>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</si>
  <si>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</si>
  <si>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</si>
  <si>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</si>
  <si>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</si>
  <si>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</si>
  <si>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</si>
  <si>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</si>
  <si>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</si>
  <si>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</si>
  <si>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</si>
  <si>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</si>
  <si>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</si>
  <si>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</si>
  <si>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</si>
  <si>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</si>
  <si>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</si>
  <si>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</si>
  <si>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</si>
  <si>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</si>
  <si>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</si>
  <si>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</si>
  <si>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</si>
  <si>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</si>
  <si>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</si>
  <si>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</si>
  <si>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</si>
  <si>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</si>
  <si>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</si>
  <si>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</si>
  <si>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</si>
  <si>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</si>
  <si>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</si>
  <si>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</si>
  <si>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</si>
  <si>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</si>
  <si>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</si>
  <si>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</si>
  <si>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</si>
  <si>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</si>
  <si>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</si>
  <si>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</si>
  <si>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</si>
  <si>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</si>
  <si>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</si>
  <si>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</si>
  <si>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</si>
  <si>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</si>
  <si>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</si>
  <si>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</si>
  <si>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</si>
  <si>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</si>
  <si>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</si>
  <si>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</si>
  <si>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</si>
  <si>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</si>
  <si>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</si>
  <si>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</si>
  <si>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</si>
  <si>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</si>
  <si>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</si>
  <si>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</si>
  <si>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</si>
  <si>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</si>
  <si>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</si>
  <si>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</si>
  <si>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</si>
  <si>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</si>
  <si>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</si>
  <si>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</si>
  <si>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</si>
  <si>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</si>
  <si>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</si>
  <si>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</si>
  <si>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</si>
  <si>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</si>
  <si>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</si>
  <si>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</si>
  <si>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</si>
  <si>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</si>
  <si>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</si>
  <si>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</si>
  <si>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</si>
  <si>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</si>
  <si>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</si>
  <si>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</si>
  <si>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</si>
  <si>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</si>
  <si>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</si>
  <si>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</si>
  <si>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</si>
  <si>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</si>
  <si>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</si>
  <si>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</si>
  <si>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</si>
  <si>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</si>
  <si>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</si>
  <si>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</si>
  <si>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</si>
  <si>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</si>
  <si>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</si>
  <si>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</si>
  <si>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</si>
  <si>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</si>
  <si>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</si>
  <si>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</si>
  <si>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</si>
  <si>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</si>
  <si>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</si>
  <si>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</si>
  <si>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</si>
  <si>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</si>
  <si>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</si>
  <si>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</si>
  <si>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</si>
  <si>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</si>
  <si>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</si>
  <si>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</si>
  <si>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</si>
  <si>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</si>
  <si>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</si>
  <si>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</si>
  <si>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</si>
  <si>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</si>
  <si>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</si>
  <si>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</si>
  <si>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</si>
  <si>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</si>
  <si>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</si>
  <si>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</si>
  <si>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</si>
  <si>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</si>
  <si>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</si>
  <si>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</si>
  <si>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</si>
  <si>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</si>
  <si>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</si>
  <si>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</si>
  <si>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</si>
  <si>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</si>
  <si>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</si>
  <si>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</si>
  <si>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</si>
  <si>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</si>
  <si>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</si>
  <si>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</si>
  <si>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</si>
  <si>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</si>
  <si>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</si>
  <si>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</si>
  <si>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</si>
  <si>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</si>
  <si>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</si>
  <si>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</si>
  <si>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</si>
  <si>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</si>
  <si>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</si>
  <si>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</si>
  <si>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</si>
  <si>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</si>
  <si>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</si>
  <si>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</si>
  <si>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</si>
  <si>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</si>
  <si>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</si>
  <si>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</si>
  <si>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</si>
  <si>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</si>
  <si>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</si>
  <si>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</si>
  <si>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</si>
  <si>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</si>
  <si>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</si>
  <si>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</si>
  <si>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</si>
  <si>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</si>
  <si>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</si>
  <si>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</si>
  <si>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</si>
  <si>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</si>
  <si>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</si>
  <si>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</si>
  <si>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</si>
  <si>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</si>
  <si>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</si>
  <si>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</si>
  <si>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</si>
  <si>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</si>
  <si>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</si>
  <si>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</si>
  <si>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</si>
  <si>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</si>
  <si>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</si>
  <si>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</si>
  <si>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</si>
  <si>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</si>
  <si>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</si>
  <si>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</si>
  <si>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</si>
  <si>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</si>
  <si>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</si>
  <si>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</si>
  <si>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</si>
  <si>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</si>
  <si>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</si>
  <si>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</si>
  <si>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</si>
  <si>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</si>
  <si>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</si>
  <si>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</si>
  <si>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</si>
  <si>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</si>
  <si>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</si>
  <si>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</si>
  <si>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</si>
  <si>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</si>
  <si>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</si>
  <si>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</si>
  <si>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</si>
  <si>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</si>
  <si>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</si>
  <si>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</si>
  <si>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</si>
  <si>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</si>
  <si>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</si>
  <si>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</si>
  <si>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</si>
  <si>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</si>
  <si>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</si>
  <si>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</si>
  <si>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</si>
  <si>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</si>
  <si>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</si>
  <si>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</si>
  <si>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</si>
  <si>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</si>
  <si>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</si>
  <si>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</si>
  <si>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</si>
  <si>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</si>
  <si>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</si>
  <si>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</si>
  <si>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</si>
  <si>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</si>
  <si>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</si>
  <si>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</si>
  <si>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</si>
  <si>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</si>
  <si>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</si>
  <si>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</si>
  <si>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</si>
  <si>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</si>
  <si>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</si>
  <si>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</si>
  <si>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</si>
  <si>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</si>
  <si>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</si>
  <si>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</si>
  <si>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</si>
  <si>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</si>
  <si>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</si>
  <si>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</si>
  <si>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</si>
  <si>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</si>
  <si>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</si>
  <si>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</si>
  <si>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</si>
  <si>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</si>
  <si>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</si>
  <si>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</si>
  <si>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</si>
  <si>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</si>
  <si>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</si>
  <si>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</si>
  <si>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</si>
  <si>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</si>
  <si>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</si>
  <si>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</si>
  <si>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</si>
  <si>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</si>
  <si>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</si>
  <si>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</si>
  <si>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</si>
  <si>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</si>
  <si>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</si>
  <si>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</si>
  <si>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</si>
  <si>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</si>
  <si>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</si>
  <si>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</si>
  <si>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</si>
  <si>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</si>
  <si>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</si>
  <si>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</si>
  <si>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</si>
  <si>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</si>
  <si>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</si>
  <si>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</si>
  <si>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</si>
  <si>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</si>
  <si>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</si>
  <si>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</si>
  <si>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</si>
  <si>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</si>
  <si>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</si>
  <si>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</si>
  <si>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</si>
  <si>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</si>
  <si>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</si>
  <si>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</si>
  <si>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</si>
  <si>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</si>
  <si>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</si>
  <si>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</si>
  <si>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</si>
  <si>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</si>
  <si>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</si>
  <si>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</si>
  <si>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</si>
  <si>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</si>
  <si>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</si>
  <si>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</si>
  <si>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</si>
  <si>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</si>
  <si>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</si>
  <si>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</si>
  <si>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</si>
  <si>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</si>
  <si>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</si>
  <si>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</si>
  <si>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</si>
  <si>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</si>
  <si>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</si>
  <si>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</si>
  <si>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</si>
  <si>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</si>
  <si>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</si>
  <si>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</si>
  <si>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</si>
  <si>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</si>
  <si>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</si>
  <si>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</si>
  <si>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</si>
  <si>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</si>
  <si>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</si>
  <si>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</si>
  <si>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</si>
  <si>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</si>
  <si>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</si>
  <si>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</si>
  <si>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</si>
  <si>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</si>
  <si>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</si>
  <si>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</si>
  <si>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</si>
  <si>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</si>
  <si>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</si>
  <si>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</si>
  <si>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</si>
  <si>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</si>
  <si>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</si>
  <si>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</si>
  <si>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</si>
  <si>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</si>
  <si>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</si>
  <si>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</si>
  <si>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</si>
  <si>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</si>
  <si>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</si>
  <si>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</si>
  <si>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</si>
  <si>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</si>
  <si>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</si>
  <si>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</si>
  <si>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</si>
  <si>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</si>
  <si>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</si>
  <si>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</si>
  <si>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</si>
  <si>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</si>
  <si>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</si>
  <si>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</si>
  <si>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</si>
  <si>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</si>
  <si>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</si>
  <si>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</si>
  <si>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</si>
  <si>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</si>
  <si>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</si>
  <si>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</si>
  <si>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</si>
  <si>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</si>
  <si>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</si>
  <si>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</si>
  <si>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</si>
  <si>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</si>
  <si>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</si>
  <si>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</si>
  <si>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</si>
  <si>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</si>
  <si>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</si>
  <si>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</si>
  <si>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</si>
  <si>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</si>
  <si>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</si>
  <si>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</si>
  <si>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</si>
  <si>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</si>
  <si>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</si>
  <si>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</si>
  <si>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</si>
  <si>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</si>
  <si>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</si>
  <si>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</si>
  <si>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</si>
  <si>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</si>
  <si>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</si>
  <si>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</si>
  <si>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</si>
  <si>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</si>
  <si>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</si>
  <si>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</si>
  <si>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</si>
  <si>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</si>
  <si>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</si>
  <si>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</si>
  <si>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</si>
  <si>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</si>
  <si>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</si>
  <si>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</si>
  <si>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</si>
  <si>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</si>
  <si>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</si>
  <si>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</si>
  <si>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</si>
  <si>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</si>
  <si>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</si>
  <si>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</si>
  <si>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</si>
  <si>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</si>
  <si>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</si>
  <si>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</si>
  <si>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</si>
  <si>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</si>
  <si>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</si>
  <si>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</si>
  <si>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</si>
  <si>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</si>
  <si>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</si>
  <si>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</si>
  <si>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</si>
  <si>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</si>
  <si>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</si>
  <si>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</si>
  <si>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</si>
  <si>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</si>
  <si>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</si>
  <si>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</si>
  <si>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</si>
  <si>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</si>
  <si>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</si>
  <si>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</si>
  <si>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</si>
  <si>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</si>
  <si>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</si>
  <si>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</si>
  <si>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</si>
  <si>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</si>
  <si>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</si>
  <si>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</si>
  <si>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</si>
  <si>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</si>
  <si>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</si>
  <si>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</si>
  <si>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</si>
  <si>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</si>
  <si>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</si>
  <si>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</si>
  <si>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</si>
  <si>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</si>
  <si>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</si>
  <si>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</si>
  <si>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</si>
  <si>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</si>
  <si>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</si>
  <si>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</si>
  <si>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</si>
  <si>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</si>
  <si>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</si>
  <si>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</si>
  <si>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</si>
  <si>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</si>
  <si>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</si>
  <si>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</si>
  <si>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</si>
  <si>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</si>
  <si>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</si>
  <si>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</si>
  <si>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</si>
  <si>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</si>
  <si>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</si>
  <si>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</si>
  <si>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</si>
  <si>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</si>
  <si>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</si>
  <si>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</si>
  <si>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</si>
  <si>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</si>
  <si>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</si>
  <si>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</si>
  <si>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</si>
  <si>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</si>
  <si>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</si>
  <si>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</si>
  <si>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</si>
  <si>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</si>
  <si>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</si>
  <si>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</si>
  <si>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</si>
  <si>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</si>
  <si>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</si>
  <si>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</si>
  <si>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</si>
  <si>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</si>
  <si>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</si>
  <si>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</si>
  <si>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</si>
  <si>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</si>
  <si>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</si>
  <si>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</si>
  <si>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</si>
  <si>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</si>
  <si>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</si>
  <si>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</si>
  <si>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</si>
  <si>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</si>
  <si>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</si>
  <si>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</si>
  <si>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</si>
  <si>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</si>
  <si>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</si>
  <si>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</si>
  <si>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</si>
  <si>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</si>
  <si>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</si>
  <si>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</si>
  <si>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</si>
  <si>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</si>
  <si>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</si>
  <si>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</si>
  <si>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</si>
  <si>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</si>
  <si>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</si>
  <si>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</si>
  <si>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</si>
  <si>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</si>
  <si>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</si>
  <si>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</si>
  <si>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</si>
  <si>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</si>
  <si>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</si>
  <si>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</si>
  <si>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</si>
  <si>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</si>
  <si>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</si>
  <si>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</si>
  <si>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</si>
  <si>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</si>
  <si>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</si>
  <si>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</si>
  <si>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</si>
  <si>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</si>
  <si>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</si>
  <si>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</si>
  <si>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</si>
  <si>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</si>
  <si>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</si>
  <si>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</si>
  <si>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</si>
  <si>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</si>
  <si>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</si>
  <si>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</si>
  <si>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</si>
  <si>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</si>
  <si>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</si>
  <si>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</si>
  <si>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</si>
  <si>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</si>
  <si>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</si>
  <si>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</si>
  <si>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</si>
  <si>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</si>
  <si>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</si>
  <si>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</si>
  <si>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</si>
  <si>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</si>
  <si>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</si>
  <si>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</si>
  <si>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</si>
  <si>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</si>
  <si>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</si>
  <si>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</si>
  <si>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</si>
  <si>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</si>
  <si>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</si>
  <si>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</si>
  <si>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</si>
  <si>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</si>
  <si>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</si>
  <si>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</si>
  <si>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</si>
  <si>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</si>
  <si>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</si>
  <si>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</si>
  <si>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</si>
  <si>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</si>
  <si>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</si>
  <si>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</si>
  <si>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</si>
  <si>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</si>
  <si>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</si>
  <si>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</si>
  <si>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</si>
  <si>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</si>
  <si>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</si>
  <si>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</si>
  <si>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</si>
  <si>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</si>
  <si>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</si>
  <si>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</si>
  <si>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</si>
  <si>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</si>
  <si>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</si>
  <si>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</si>
  <si>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</si>
  <si>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</si>
  <si>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</si>
  <si>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</si>
  <si>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</si>
  <si>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</si>
  <si>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</si>
  <si>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</si>
  <si>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</si>
  <si>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</si>
  <si>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</si>
  <si>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</si>
  <si>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</si>
  <si>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</si>
  <si>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</si>
  <si>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</si>
  <si>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</si>
  <si>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</si>
  <si>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</si>
  <si>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</si>
  <si>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</si>
  <si>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</si>
  <si>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</si>
  <si>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</si>
  <si>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</si>
  <si>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</si>
  <si>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</si>
  <si>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</si>
  <si>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</si>
  <si>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</si>
  <si>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</si>
  <si>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</si>
  <si>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</si>
  <si>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</si>
  <si>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</si>
  <si>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</si>
  <si>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</si>
  <si>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</si>
  <si>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</si>
  <si>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</si>
  <si>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</si>
  <si>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</si>
  <si>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</si>
  <si>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</si>
  <si>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</si>
  <si>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</si>
  <si>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</si>
  <si>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</si>
  <si>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</si>
  <si>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</si>
  <si>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</si>
  <si>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</si>
  <si>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</si>
  <si>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</si>
  <si>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</si>
  <si>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</si>
  <si>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</si>
  <si>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</si>
  <si>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</si>
  <si>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</si>
  <si>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</si>
  <si>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</si>
  <si>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</si>
  <si>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</si>
  <si>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</si>
  <si>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</si>
  <si>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</si>
  <si>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</si>
  <si>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</si>
  <si>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</si>
  <si>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</si>
  <si>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</si>
  <si>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</si>
  <si>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</si>
  <si>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</si>
  <si>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</si>
  <si>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</si>
  <si>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</si>
  <si>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</si>
  <si>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</si>
  <si>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</si>
  <si>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</si>
  <si>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</si>
  <si>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</si>
  <si>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</si>
  <si>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</si>
  <si>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</si>
  <si>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</si>
  <si>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</si>
  <si>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</si>
  <si>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</si>
  <si>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</si>
  <si>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</si>
  <si>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</si>
  <si>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</si>
  <si>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</si>
  <si>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</si>
  <si>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</si>
  <si>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</si>
  <si>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</si>
  <si>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</si>
  <si>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</si>
  <si>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</si>
  <si>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</si>
  <si>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</si>
  <si>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</si>
  <si>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</si>
  <si>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</si>
  <si>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</si>
  <si>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</si>
  <si>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</si>
  <si>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</si>
  <si>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</si>
  <si>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</si>
  <si>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</si>
  <si>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</si>
  <si>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</si>
  <si>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</si>
  <si>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</si>
  <si>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</si>
  <si>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</si>
  <si>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</si>
  <si>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</si>
  <si>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</si>
  <si>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</si>
  <si>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</si>
  <si>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</si>
  <si>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</si>
  <si>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</si>
  <si>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</si>
  <si>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</si>
  <si>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</si>
  <si>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</si>
  <si>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</si>
  <si>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</si>
  <si>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</si>
  <si>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</si>
  <si>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</si>
  <si>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</si>
  <si>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</si>
  <si>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</si>
  <si>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</si>
  <si>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</si>
  <si>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</si>
  <si>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</si>
  <si>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</si>
  <si>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</si>
  <si>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</si>
  <si>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</si>
  <si>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</si>
  <si>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</si>
  <si>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</si>
  <si>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</si>
  <si>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</si>
  <si>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</si>
  <si>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</si>
  <si>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</si>
  <si>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</si>
  <si>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</si>
  <si>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</si>
  <si>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</si>
  <si>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</si>
  <si>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</si>
  <si>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</si>
  <si>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</si>
  <si>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</si>
  <si>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</si>
  <si>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</si>
  <si>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</si>
  <si>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</si>
  <si>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</si>
  <si>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</si>
  <si>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</si>
  <si>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</si>
  <si>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</si>
  <si>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</si>
  <si>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</si>
  <si>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</si>
  <si>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</si>
  <si>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</si>
  <si>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</si>
  <si>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</si>
  <si>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</si>
  <si>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</si>
  <si>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</si>
  <si>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</si>
  <si>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</si>
  <si>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</si>
  <si>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</si>
  <si>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</si>
  <si>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</si>
  <si>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</si>
  <si>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</si>
  <si>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</si>
  <si>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</si>
  <si>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</si>
  <si>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</si>
  <si>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</si>
  <si>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</si>
  <si>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</si>
  <si>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</si>
  <si>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</si>
  <si>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</si>
  <si>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</si>
  <si>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</si>
  <si>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</si>
  <si>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</si>
  <si>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</si>
  <si>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</si>
  <si>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</si>
  <si>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</si>
  <si>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</si>
  <si>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</si>
  <si>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</si>
  <si>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</si>
  <si>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</si>
  <si>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</si>
  <si>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</si>
  <si>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</si>
  <si>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</si>
  <si>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</si>
  <si>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</si>
  <si>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</si>
  <si>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</si>
  <si>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</si>
  <si>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</si>
  <si>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</si>
  <si>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</si>
  <si>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</si>
  <si>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</si>
  <si>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</si>
  <si>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</si>
  <si>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</si>
  <si>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</si>
  <si>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</si>
  <si>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</si>
  <si>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</si>
  <si>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</si>
  <si>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</si>
  <si>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</si>
  <si>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</si>
  <si>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</si>
  <si>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</si>
  <si>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</si>
  <si>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</si>
  <si>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</si>
  <si>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</si>
  <si>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</si>
  <si>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</si>
  <si>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</si>
  <si>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</si>
  <si>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</si>
  <si>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</si>
  <si>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</si>
  <si>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</si>
  <si>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</si>
  <si>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</si>
  <si>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</si>
  <si>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</si>
  <si>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</si>
  <si>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</si>
  <si>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</si>
  <si>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</si>
  <si>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</si>
  <si>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</si>
  <si>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</si>
  <si>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</si>
  <si>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</si>
  <si>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</si>
  <si>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</si>
  <si>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</si>
  <si>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</si>
  <si>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</si>
  <si>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</si>
  <si>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</si>
  <si>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</si>
  <si>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</si>
  <si>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</si>
  <si>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</si>
  <si>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</si>
  <si>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</si>
  <si>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</si>
  <si>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</si>
  <si>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</si>
  <si>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</si>
  <si>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</si>
  <si>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</si>
  <si>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</si>
  <si>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</si>
  <si>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</si>
  <si>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</si>
  <si>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</si>
  <si>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</si>
  <si>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</si>
  <si>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</si>
  <si>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</si>
  <si>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</si>
  <si>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</si>
  <si>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</si>
  <si>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</si>
  <si>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</si>
  <si>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</si>
  <si>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</si>
  <si>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</si>
  <si>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</si>
  <si>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</si>
  <si>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</si>
  <si>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</si>
  <si>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</si>
  <si>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</si>
  <si>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</si>
  <si>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</si>
  <si>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</si>
  <si>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</si>
  <si>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</si>
  <si>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</si>
  <si>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</si>
  <si>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</si>
  <si>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</si>
  <si>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</si>
  <si>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</si>
  <si>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</si>
  <si>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</si>
  <si>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</si>
  <si>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</si>
  <si>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</si>
  <si>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</si>
  <si>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</si>
  <si>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</si>
  <si>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</si>
  <si>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</si>
  <si>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</si>
  <si>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</si>
  <si>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</si>
  <si>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</si>
  <si>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</si>
  <si>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</si>
  <si>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</si>
  <si>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</si>
  <si>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</si>
  <si>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</si>
  <si>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</si>
  <si>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</si>
  <si>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</si>
  <si>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</si>
  <si>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</si>
  <si>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</si>
  <si>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</si>
  <si>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</si>
  <si>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</si>
  <si>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</si>
  <si>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</si>
  <si>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</si>
  <si>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</si>
  <si>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</si>
  <si>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</si>
  <si>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</si>
  <si>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</si>
  <si>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</si>
  <si>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</si>
  <si>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</si>
  <si>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</si>
  <si>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</si>
  <si>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</si>
  <si>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</si>
  <si>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</si>
  <si>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</si>
  <si>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</si>
  <si>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</si>
  <si>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</si>
  <si>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</si>
  <si>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</si>
  <si>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</si>
  <si>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</si>
  <si>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</si>
  <si>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</si>
  <si>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</si>
  <si>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</si>
  <si>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</si>
  <si>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</si>
  <si>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</si>
  <si>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</si>
  <si>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</si>
  <si>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</si>
  <si>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</si>
  <si>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</si>
  <si>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</si>
  <si>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</si>
  <si>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</si>
  <si>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</si>
  <si>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</si>
  <si>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</si>
  <si>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</si>
  <si>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</si>
  <si>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</si>
  <si>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</si>
  <si>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</si>
  <si>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</si>
  <si>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</si>
  <si>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</si>
  <si>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</si>
  <si>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</si>
  <si>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</si>
  <si>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</si>
  <si>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</si>
  <si>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</si>
  <si>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</si>
  <si>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</si>
  <si>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</si>
  <si>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</si>
  <si>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</si>
  <si>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</si>
  <si>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</si>
  <si>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</si>
  <si>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</si>
  <si>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</si>
  <si>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</si>
  <si>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</si>
  <si>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</si>
  <si>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</si>
  <si>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</si>
  <si>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</si>
  <si>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</si>
  <si>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</si>
  <si>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</si>
  <si>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</si>
  <si>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</si>
  <si>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</si>
  <si>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</si>
  <si>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</si>
  <si>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</si>
  <si>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</si>
  <si>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</si>
  <si>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</si>
  <si>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</si>
  <si>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</si>
  <si>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</si>
  <si>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</si>
  <si>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</si>
  <si>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</si>
  <si>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</si>
  <si>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</si>
  <si>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</si>
  <si>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</si>
  <si>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</si>
  <si>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</si>
  <si>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</si>
  <si>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</si>
  <si>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</si>
  <si>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</si>
  <si>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</si>
  <si>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</si>
  <si>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</si>
  <si>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</si>
  <si>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</si>
  <si>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</si>
  <si>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</si>
  <si>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</si>
  <si>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</si>
  <si>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</si>
  <si>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</si>
  <si>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</si>
  <si>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</si>
  <si>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</si>
  <si>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</si>
  <si>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</si>
  <si>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</si>
  <si>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</si>
  <si>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</si>
  <si>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</si>
  <si>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</si>
  <si>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</si>
  <si>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</si>
  <si>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</si>
  <si>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</si>
  <si>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</si>
  <si>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</si>
  <si>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</si>
  <si>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</si>
  <si>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</si>
  <si>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</si>
  <si>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</si>
  <si>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</si>
  <si>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</si>
  <si>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</si>
  <si>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</si>
  <si>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</si>
  <si>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</si>
  <si>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</si>
  <si>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</si>
  <si>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</si>
  <si>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</si>
  <si>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</si>
  <si>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</si>
  <si>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</si>
  <si>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</si>
  <si>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</si>
  <si>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</si>
  <si>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</si>
  <si>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</si>
  <si>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</si>
  <si>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</si>
  <si>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</si>
  <si>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</si>
  <si>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</si>
  <si>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</si>
  <si>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</si>
  <si>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</si>
  <si>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</si>
  <si>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</si>
  <si>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</si>
  <si>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</si>
  <si>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</si>
  <si>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</si>
  <si>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</si>
  <si>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</si>
  <si>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</si>
  <si>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</si>
  <si>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</si>
  <si>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</si>
  <si>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</si>
  <si>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</si>
  <si>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</si>
  <si>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</si>
  <si>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</si>
  <si>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</si>
  <si>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</si>
  <si>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</si>
  <si>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</si>
  <si>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</si>
  <si>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</si>
  <si>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</si>
  <si>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</si>
  <si>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</si>
  <si>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</si>
  <si>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</si>
  <si>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</si>
  <si>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</si>
  <si>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</si>
  <si>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</si>
  <si>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</si>
  <si>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</si>
  <si>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</si>
  <si>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</si>
  <si>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</si>
  <si>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</si>
  <si>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</si>
  <si>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</si>
  <si>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</si>
  <si>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</si>
  <si>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</si>
  <si>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</si>
  <si>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</si>
  <si>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</si>
  <si>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</si>
  <si>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</si>
  <si>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</si>
  <si>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</si>
  <si>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</si>
  <si>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</si>
  <si>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</si>
  <si>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</si>
  <si>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</si>
  <si>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</si>
  <si>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</si>
  <si>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</si>
  <si>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</si>
  <si>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</si>
  <si>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</si>
  <si>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</si>
  <si>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</si>
  <si>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</si>
  <si>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</si>
  <si>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</si>
  <si>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</si>
  <si>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</si>
  <si>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</si>
  <si>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</si>
  <si>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</si>
  <si>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</si>
  <si>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</si>
  <si>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</si>
  <si>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</si>
  <si>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</si>
  <si>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</si>
  <si>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</si>
  <si>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</si>
  <si>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</si>
  <si>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</si>
  <si>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</si>
  <si>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</si>
  <si>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</si>
  <si>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</si>
  <si>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</si>
  <si>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</si>
  <si>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</si>
  <si>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</si>
  <si>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</si>
  <si>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</si>
  <si>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</si>
  <si>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</si>
  <si>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</si>
  <si>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</si>
  <si>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</si>
  <si>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</si>
  <si>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</si>
  <si>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</si>
  <si>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</si>
  <si>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</si>
  <si>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</si>
  <si>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</si>
  <si>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</si>
  <si>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</si>
  <si>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</si>
  <si>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</si>
  <si>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</si>
  <si>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</si>
  <si>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</si>
  <si>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</si>
  <si>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</si>
  <si>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</si>
  <si>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</si>
  <si>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</si>
  <si>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</si>
  <si>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</si>
  <si>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</si>
  <si>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</si>
  <si>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</si>
  <si>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</si>
  <si>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</si>
  <si>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</si>
  <si>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</si>
  <si>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</si>
  <si>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</si>
  <si>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</si>
  <si>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</si>
  <si>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</si>
  <si>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</si>
  <si>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</si>
  <si>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</si>
  <si>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</si>
  <si>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</si>
  <si>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</si>
  <si>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</si>
  <si>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</si>
  <si>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</si>
  <si>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</si>
  <si>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</si>
  <si>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</si>
  <si>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</si>
  <si>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</si>
  <si>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</si>
  <si>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</si>
  <si>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</si>
  <si>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</si>
  <si>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</si>
  <si>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</si>
  <si>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</si>
  <si>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</si>
  <si>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</si>
  <si>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</si>
  <si>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</si>
  <si>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</si>
  <si>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</si>
  <si>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</si>
  <si>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</si>
  <si>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</si>
  <si>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</si>
  <si>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</si>
  <si>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</si>
  <si>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</si>
  <si>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</si>
  <si>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</si>
  <si>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</si>
  <si>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</si>
  <si>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</si>
  <si>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</si>
  <si>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</si>
  <si>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</si>
  <si>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</si>
  <si>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</si>
  <si>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</si>
  <si>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</si>
  <si>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</si>
  <si>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</si>
  <si>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</si>
  <si>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</si>
  <si>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</si>
  <si>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</si>
  <si>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</si>
  <si>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</si>
  <si>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</si>
  <si>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</si>
  <si>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</si>
  <si>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</si>
  <si>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</si>
  <si>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</si>
  <si>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</si>
  <si>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</si>
  <si>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</si>
  <si>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</si>
  <si>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</si>
  <si>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</si>
  <si>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</si>
  <si>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</si>
  <si>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</si>
  <si>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</si>
  <si>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</si>
  <si>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</si>
  <si>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</si>
  <si>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</si>
  <si>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</si>
  <si>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</si>
  <si>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</si>
  <si>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</si>
  <si>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</si>
  <si>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</si>
  <si>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</si>
  <si>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</si>
  <si>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</si>
  <si>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</si>
  <si>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</si>
  <si>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</si>
  <si>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</si>
  <si>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</si>
  <si>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</si>
  <si>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</si>
  <si>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</si>
  <si>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</si>
  <si>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</si>
  <si>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</si>
  <si>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</si>
  <si>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</si>
  <si>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</si>
  <si>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</si>
  <si>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</si>
  <si>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</si>
  <si>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</si>
  <si>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</si>
  <si>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</si>
  <si>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</si>
  <si>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</si>
  <si>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</si>
  <si>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</si>
  <si>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</si>
  <si>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</si>
  <si>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</si>
  <si>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</si>
  <si>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</si>
  <si>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</si>
  <si>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</si>
  <si>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</si>
  <si>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</si>
  <si>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</si>
  <si>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</si>
  <si>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</si>
  <si>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</si>
  <si>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</si>
  <si>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</si>
  <si>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</si>
  <si>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</si>
  <si>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</si>
  <si>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</si>
  <si>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</si>
  <si>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</si>
  <si>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</si>
  <si>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</si>
  <si>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</si>
  <si>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</si>
  <si>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</si>
  <si>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</si>
  <si>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</si>
  <si>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</si>
  <si>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</si>
  <si>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</si>
  <si>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</si>
  <si>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</si>
  <si>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</si>
  <si>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</si>
  <si>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</si>
  <si>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</si>
  <si>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</si>
  <si>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</si>
  <si>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</si>
  <si>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</si>
  <si>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</si>
  <si>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</si>
  <si>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</si>
  <si>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</si>
  <si>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</si>
  <si>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</si>
  <si>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</si>
  <si>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</si>
  <si>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</si>
  <si>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</si>
  <si>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</si>
  <si>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</si>
  <si>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</si>
  <si>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</si>
  <si>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</si>
  <si>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</si>
  <si>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</si>
  <si>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</si>
  <si>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</si>
  <si>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</si>
  <si>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</si>
  <si>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</si>
  <si>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</si>
  <si>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</si>
  <si>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</si>
  <si>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</si>
  <si>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</si>
  <si>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</si>
  <si>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</si>
  <si>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</si>
  <si>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</si>
  <si>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</si>
  <si>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</si>
  <si>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</si>
  <si>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</si>
  <si>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</si>
  <si>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</si>
  <si>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</si>
  <si>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</si>
  <si>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</si>
  <si>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</si>
  <si>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</si>
  <si>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</si>
  <si>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</si>
  <si>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</si>
  <si>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</si>
  <si>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</si>
  <si>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</si>
  <si>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</si>
  <si>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</si>
  <si>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</si>
  <si>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</si>
  <si>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</si>
  <si>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</si>
  <si>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</si>
  <si>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</si>
  <si>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</si>
  <si>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</si>
  <si>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</si>
  <si>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</si>
  <si>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</si>
  <si>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</si>
  <si>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</si>
  <si>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</si>
  <si>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</si>
  <si>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</si>
  <si>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</si>
  <si>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</si>
  <si>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</si>
  <si>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</si>
  <si>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</si>
  <si>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</si>
  <si>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</si>
  <si>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</si>
  <si>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</si>
  <si>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</si>
  <si>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</si>
  <si>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</si>
  <si>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</si>
  <si>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</si>
  <si>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</si>
  <si>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</si>
  <si>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</si>
  <si>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</si>
  <si>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</si>
  <si>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</si>
  <si>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</si>
  <si>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</si>
  <si>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</si>
  <si>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</si>
  <si>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</si>
  <si>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</si>
  <si>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</si>
  <si>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</si>
  <si>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</si>
  <si>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</si>
  <si>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</si>
  <si>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</si>
  <si>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</si>
  <si>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</si>
  <si>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</si>
  <si>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</si>
  <si>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</si>
  <si>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</si>
  <si>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</si>
  <si>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</si>
  <si>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</si>
  <si>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</si>
  <si>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</si>
  <si>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</si>
  <si>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</si>
  <si>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</si>
  <si>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</si>
  <si>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</si>
  <si>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</si>
  <si>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</si>
  <si>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</si>
  <si>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</si>
  <si>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</si>
  <si>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</si>
  <si>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</si>
  <si>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</si>
  <si>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</si>
  <si>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</si>
  <si>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</si>
  <si>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</si>
  <si>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</si>
  <si>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</si>
  <si>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</si>
  <si>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</si>
  <si>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</si>
  <si>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</si>
  <si>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</si>
  <si>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</si>
  <si>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</si>
  <si>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</si>
  <si>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</si>
  <si>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</si>
  <si>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</si>
  <si>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</si>
  <si>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</si>
  <si>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</si>
  <si>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</si>
  <si>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</si>
  <si>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</si>
  <si>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</si>
  <si>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</si>
  <si>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</si>
  <si>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</si>
  <si>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</si>
  <si>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</si>
  <si>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</si>
  <si>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</si>
  <si>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</si>
  <si>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</si>
  <si>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</si>
  <si>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</si>
  <si>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</si>
  <si>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</si>
  <si>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</si>
  <si>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</si>
  <si>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</si>
  <si>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</si>
  <si>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</si>
  <si>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</si>
  <si>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</si>
  <si>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</si>
  <si>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</si>
  <si>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</si>
  <si>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</si>
  <si>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</si>
  <si>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</si>
  <si>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</si>
  <si>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</si>
  <si>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</si>
  <si>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</si>
  <si>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</si>
  <si>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</si>
  <si>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</si>
  <si>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</si>
  <si>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</si>
  <si>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</si>
  <si>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</si>
  <si>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</si>
  <si>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</si>
  <si>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</si>
  <si>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</si>
  <si>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</si>
  <si>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</si>
  <si>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</si>
  <si>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</si>
  <si>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</si>
  <si>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</si>
  <si>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</si>
  <si>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</si>
  <si>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</si>
  <si>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</si>
  <si>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</si>
  <si>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</si>
  <si>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</si>
  <si>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</si>
  <si>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</si>
  <si>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</si>
  <si>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</si>
  <si>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</si>
  <si>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</si>
  <si>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</si>
  <si>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</si>
  <si>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</si>
  <si>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</si>
  <si>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</si>
  <si>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</si>
  <si>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</si>
  <si>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</si>
  <si>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</si>
  <si>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</si>
  <si>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</si>
  <si>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</si>
  <si>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</si>
  <si>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</si>
  <si>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</si>
  <si>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</si>
  <si>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</si>
  <si>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</si>
  <si>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</si>
  <si>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</si>
  <si>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</si>
  <si>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</si>
  <si>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</si>
  <si>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</si>
  <si>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</si>
  <si>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</si>
  <si>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</si>
  <si>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</si>
  <si>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</si>
  <si>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</si>
  <si>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</si>
  <si>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</si>
  <si>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</si>
  <si>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</si>
  <si>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</si>
  <si>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</si>
  <si>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</si>
  <si>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</si>
  <si>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</si>
  <si>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</si>
  <si>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</si>
  <si>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</si>
  <si>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</si>
  <si>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</si>
  <si>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</si>
  <si>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</si>
  <si>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</si>
  <si>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</si>
  <si>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</si>
  <si>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</si>
  <si>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</si>
  <si>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</si>
  <si>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</si>
  <si>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</si>
  <si>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</si>
  <si>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</si>
  <si>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</si>
  <si>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</si>
  <si>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</si>
  <si>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</si>
  <si>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</si>
  <si>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</si>
  <si>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</si>
  <si>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</si>
  <si>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</si>
  <si>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</si>
  <si>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</si>
  <si>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</si>
  <si>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</si>
  <si>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</si>
  <si>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</si>
  <si>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</si>
  <si>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</si>
  <si>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</si>
  <si>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</si>
  <si>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</si>
  <si>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</si>
  <si>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</si>
  <si>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</si>
  <si>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</si>
  <si>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</si>
  <si>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</si>
  <si>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</si>
  <si>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</si>
  <si>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</si>
  <si>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</si>
  <si>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</si>
  <si>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</si>
  <si>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</si>
  <si>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</si>
  <si>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</si>
  <si>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</si>
  <si>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</si>
  <si>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</si>
  <si>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</si>
  <si>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</si>
  <si>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</si>
  <si>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</si>
  <si>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</si>
  <si>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</si>
  <si>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</si>
  <si>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</si>
  <si>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</si>
  <si>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</si>
  <si>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</si>
  <si>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</si>
  <si>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</si>
  <si>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</si>
  <si>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</si>
  <si>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</si>
  <si>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</si>
  <si>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</si>
  <si>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</si>
  <si>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</si>
  <si>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</si>
  <si>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</si>
  <si>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</si>
  <si>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</si>
  <si>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</si>
  <si>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</si>
  <si>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</si>
  <si>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</si>
  <si>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</si>
  <si>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</si>
  <si>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</si>
  <si>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</si>
  <si>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</si>
  <si>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</si>
  <si>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</si>
  <si>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</si>
  <si>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</si>
  <si>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</si>
  <si>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</si>
  <si>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</si>
  <si>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</si>
  <si>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</si>
  <si>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</si>
  <si>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</si>
  <si>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</si>
  <si>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</si>
  <si>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</si>
  <si>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</si>
  <si>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</si>
  <si>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</si>
  <si>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</si>
  <si>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</si>
  <si>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</si>
  <si>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</si>
  <si>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</si>
  <si>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</si>
  <si>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</si>
  <si>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</si>
  <si>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</si>
  <si>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</si>
  <si>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</si>
  <si>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</si>
  <si>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</si>
  <si>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</si>
  <si>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</si>
  <si>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</si>
  <si>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</si>
  <si>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</si>
  <si>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</si>
  <si>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</si>
  <si>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</si>
  <si>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</si>
  <si>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</si>
  <si>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</si>
  <si>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</si>
  <si>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</si>
  <si>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</si>
  <si>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</si>
  <si>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</si>
  <si>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</si>
  <si>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</si>
  <si>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</si>
  <si>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</si>
  <si>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</si>
  <si>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</si>
  <si>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</si>
  <si>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</si>
  <si>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</si>
  <si>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</si>
  <si>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</si>
  <si>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</si>
  <si>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</si>
  <si>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</si>
  <si>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</si>
  <si>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</si>
  <si>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</si>
  <si>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</si>
  <si>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</si>
  <si>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</si>
  <si>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</si>
  <si>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</si>
  <si>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</si>
  <si>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</si>
  <si>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</si>
  <si>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</si>
  <si>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</si>
  <si>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</si>
  <si>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</si>
  <si>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</si>
  <si>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</si>
  <si>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</si>
  <si>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</si>
  <si>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</si>
  <si>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</si>
  <si>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</si>
  <si>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</si>
  <si>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</si>
  <si>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</si>
  <si>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</si>
  <si>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</si>
  <si>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</si>
  <si>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</si>
  <si>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</si>
  <si>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</si>
  <si>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</si>
  <si>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</si>
  <si>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</si>
  <si>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</si>
  <si>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</si>
  <si>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</si>
  <si>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</si>
  <si>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</si>
  <si>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</si>
  <si>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</si>
  <si>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</si>
  <si>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</si>
  <si>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</si>
  <si>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</si>
  <si>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</si>
  <si>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</si>
  <si>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</si>
  <si>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</si>
  <si>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</si>
  <si>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</si>
  <si>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</si>
  <si>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</si>
  <si>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</si>
  <si>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</si>
  <si>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</si>
  <si>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</si>
  <si>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</si>
  <si>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</si>
  <si>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</si>
  <si>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</si>
  <si>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</si>
  <si>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</si>
  <si>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</si>
  <si>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</si>
  <si>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</si>
  <si>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</si>
  <si>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</si>
  <si>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</si>
  <si>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</si>
  <si>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</si>
  <si>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</si>
  <si>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</si>
  <si>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</si>
  <si>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</si>
  <si>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</si>
  <si>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</si>
  <si>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</si>
  <si>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</si>
  <si>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</si>
  <si>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</si>
  <si>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</si>
  <si>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</si>
  <si>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</si>
  <si>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</si>
  <si>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</si>
  <si>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</si>
  <si>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</si>
  <si>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</si>
  <si>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</si>
  <si>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</si>
  <si>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</si>
  <si>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</si>
  <si>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</si>
  <si>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</si>
  <si>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</si>
  <si>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</si>
  <si>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</si>
  <si>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</si>
  <si>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</si>
  <si>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</si>
  <si>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</si>
  <si>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</si>
  <si>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</si>
  <si>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</si>
  <si>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</si>
  <si>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</si>
  <si>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</si>
  <si>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</si>
  <si>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</si>
  <si>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</si>
  <si>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</si>
  <si>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</si>
  <si>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</si>
  <si>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</si>
  <si>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</si>
  <si>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</si>
  <si>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</si>
  <si>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</si>
  <si>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</si>
  <si>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</si>
  <si>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</si>
  <si>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</si>
  <si>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</si>
  <si>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</si>
  <si>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</si>
  <si>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</si>
  <si>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</si>
  <si>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</si>
  <si>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</si>
  <si>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</si>
  <si>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</si>
  <si>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</si>
  <si>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</si>
  <si>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</si>
  <si>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</si>
  <si>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</si>
  <si>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</si>
  <si>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</si>
  <si>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</si>
  <si>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</si>
  <si>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</si>
  <si>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</si>
  <si>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</si>
  <si>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</si>
  <si>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</si>
  <si>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</si>
  <si>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</si>
  <si>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</si>
  <si>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</si>
  <si>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</si>
  <si>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</si>
  <si>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</si>
  <si>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</si>
  <si>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</si>
  <si>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</si>
  <si>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</si>
  <si>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</si>
  <si>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</si>
  <si>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</si>
  <si>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</si>
  <si>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</si>
  <si>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</si>
  <si>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</si>
  <si>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</si>
  <si>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</si>
  <si>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</si>
  <si>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</si>
  <si>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</si>
  <si>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</si>
  <si>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</si>
  <si>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</si>
  <si>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</si>
  <si>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</si>
  <si>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</si>
  <si>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</si>
  <si>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</si>
  <si>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</si>
  <si>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</si>
  <si>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</si>
  <si>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</si>
  <si>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</si>
  <si>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</si>
  <si>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</si>
  <si>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</si>
  <si>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</si>
  <si>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</si>
  <si>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</si>
  <si>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</si>
  <si>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</si>
  <si>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</si>
  <si>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</si>
  <si>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</si>
  <si>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</si>
  <si>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</si>
  <si>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</si>
  <si>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</si>
  <si>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</si>
  <si>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</si>
  <si>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</si>
  <si>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</si>
  <si>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</si>
  <si>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</si>
  <si>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</si>
  <si>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</si>
  <si>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</si>
  <si>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</si>
  <si>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</si>
  <si>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</si>
  <si>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</si>
  <si>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</si>
  <si>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</si>
  <si>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</si>
  <si>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</si>
  <si>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</si>
  <si>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</si>
  <si>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</si>
  <si>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</si>
  <si>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</si>
  <si>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</si>
  <si>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</si>
  <si>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</si>
  <si>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</si>
  <si>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</si>
  <si>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</si>
  <si>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</si>
  <si>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</si>
  <si>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</si>
  <si>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</si>
  <si>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</si>
  <si>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</si>
  <si>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</si>
  <si>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</si>
  <si>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</si>
  <si>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</si>
  <si>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</si>
  <si>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</si>
  <si>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</si>
  <si>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</si>
  <si>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</si>
  <si>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</si>
  <si>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</si>
  <si>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</si>
  <si>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</si>
  <si>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</si>
  <si>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</si>
  <si>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</si>
  <si>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</si>
  <si>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</si>
  <si>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</si>
  <si>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</si>
  <si>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</si>
  <si>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</si>
  <si>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</si>
  <si>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</si>
  <si>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</si>
  <si>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</si>
  <si>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</si>
  <si>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</si>
  <si>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</si>
  <si>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</si>
  <si>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</si>
  <si>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</si>
  <si>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</si>
  <si>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</si>
  <si>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</si>
  <si>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</si>
  <si>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</si>
  <si>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</si>
  <si>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</si>
  <si>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</si>
  <si>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</si>
  <si>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</si>
  <si>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</si>
  <si>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</si>
  <si>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</si>
  <si>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</si>
  <si>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</si>
  <si>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</si>
  <si>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</si>
  <si>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</si>
  <si>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</si>
  <si>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</si>
  <si>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</si>
  <si>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</si>
  <si>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</si>
  <si>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</si>
  <si>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</si>
  <si>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</si>
  <si>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</si>
  <si>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</si>
  <si>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</si>
  <si>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</si>
  <si>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</si>
  <si>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</si>
  <si>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</si>
  <si>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</si>
  <si>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</si>
  <si>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</si>
  <si>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</si>
  <si>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</si>
  <si>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</si>
  <si>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</si>
  <si>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</si>
  <si>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</si>
  <si>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</si>
  <si>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</si>
  <si>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</si>
  <si>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</si>
  <si>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</si>
  <si>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</si>
  <si>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</si>
  <si>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</si>
  <si>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</si>
  <si>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</si>
  <si>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</si>
  <si>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</si>
  <si>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</si>
  <si>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</si>
  <si>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</si>
  <si>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</si>
  <si>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</si>
  <si>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</si>
  <si>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</si>
  <si>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</si>
  <si>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</si>
  <si>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</si>
  <si>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</si>
  <si>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</si>
  <si>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</si>
  <si>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</si>
  <si>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</si>
  <si>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</si>
  <si>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</si>
  <si>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</si>
  <si>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</si>
  <si>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</si>
  <si>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</si>
  <si>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</si>
  <si>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</si>
  <si>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</si>
  <si>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</si>
  <si>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</si>
  <si>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</si>
  <si>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</si>
  <si>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</si>
  <si>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</si>
  <si>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</si>
  <si>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</si>
  <si>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</si>
  <si>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</si>
  <si>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</si>
  <si>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</si>
  <si>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</si>
  <si>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</si>
  <si>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</si>
  <si>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</si>
  <si>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</si>
  <si>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</si>
  <si>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</si>
  <si>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</si>
  <si>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</si>
  <si>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</si>
  <si>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</si>
  <si>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</si>
  <si>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</si>
  <si>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</si>
  <si>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</si>
  <si>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</si>
  <si>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</si>
  <si>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</si>
  <si>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</si>
  <si>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</si>
  <si>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</si>
  <si>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</si>
  <si>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</si>
  <si>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</si>
  <si>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</si>
  <si>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</si>
  <si>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</si>
  <si>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</si>
  <si>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</si>
  <si>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</si>
  <si>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</si>
  <si>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</si>
  <si>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</si>
  <si>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</si>
  <si>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</si>
  <si>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</si>
  <si>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</si>
  <si>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</si>
  <si>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</si>
  <si>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</si>
  <si>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</si>
  <si>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</si>
  <si>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</si>
  <si>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</si>
  <si>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</si>
  <si>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</si>
  <si>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</si>
  <si>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</si>
  <si>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</si>
  <si>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</si>
  <si>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</si>
  <si>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</si>
  <si>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</si>
  <si>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</si>
  <si>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</si>
  <si>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</si>
  <si>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</si>
  <si>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</si>
  <si>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</si>
  <si>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</si>
  <si>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</si>
  <si>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</si>
  <si>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</si>
  <si>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</si>
  <si>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</si>
  <si>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</si>
  <si>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</si>
  <si>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</si>
  <si>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</si>
  <si>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</si>
  <si>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</si>
  <si>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</si>
  <si>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</si>
  <si>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</si>
  <si>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</si>
  <si>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</si>
  <si>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</si>
  <si>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</si>
  <si>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</si>
  <si>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</si>
  <si>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</si>
  <si>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</si>
  <si>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</si>
  <si>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</si>
  <si>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</si>
  <si>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</si>
  <si>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</si>
  <si>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</si>
  <si>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</si>
  <si>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</si>
  <si>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</si>
  <si>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</si>
  <si>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</si>
  <si>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</si>
  <si>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</si>
  <si>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</si>
  <si>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</si>
  <si>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</si>
  <si>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</si>
  <si>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</si>
  <si>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</si>
  <si>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</si>
  <si>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</si>
  <si>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</si>
  <si>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</si>
  <si>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</si>
  <si>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</si>
  <si>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</si>
  <si>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</si>
  <si>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</si>
  <si>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</si>
  <si>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</si>
  <si>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</si>
  <si>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</si>
  <si>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</si>
  <si>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</si>
  <si>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</si>
  <si>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</si>
  <si>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</si>
  <si>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</si>
  <si>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</si>
  <si>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</si>
  <si>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</si>
  <si>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</si>
  <si>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</si>
  <si>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</si>
  <si>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</si>
  <si>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</si>
  <si>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</si>
  <si>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</si>
  <si>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</si>
  <si>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</si>
  <si>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</si>
  <si>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</si>
  <si>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</si>
  <si>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</si>
  <si>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</si>
  <si>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</si>
  <si>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</si>
  <si>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</si>
  <si>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</si>
  <si>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</si>
  <si>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</si>
  <si>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</si>
  <si>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</si>
  <si>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</si>
  <si>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</si>
  <si>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</si>
  <si>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</si>
  <si>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</si>
  <si>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</si>
  <si>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</si>
  <si>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</si>
  <si>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</si>
  <si>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</si>
  <si>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</si>
  <si>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</si>
  <si>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</si>
  <si>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</si>
  <si>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</si>
  <si>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</si>
  <si>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</si>
  <si>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</si>
  <si>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</si>
  <si>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</si>
  <si>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</si>
  <si>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</si>
  <si>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</si>
  <si>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</si>
  <si>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</si>
  <si>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</si>
  <si>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</si>
  <si>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</si>
  <si>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</si>
  <si>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</si>
  <si>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</si>
  <si>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</si>
  <si>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</si>
  <si>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</si>
  <si>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</si>
  <si>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</si>
  <si>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</si>
  <si>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</si>
  <si>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</si>
  <si>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</si>
  <si>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</si>
  <si>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</si>
  <si>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</si>
  <si>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</si>
  <si>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</si>
  <si>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</si>
  <si>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</si>
  <si>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</si>
  <si>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</si>
  <si>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</si>
  <si>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</si>
  <si>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</si>
  <si>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</si>
  <si>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</si>
  <si>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</si>
  <si>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</si>
  <si>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</si>
  <si>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</si>
  <si>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</si>
  <si>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</si>
  <si>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</si>
  <si>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</si>
  <si>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</si>
  <si>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</si>
  <si>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</si>
  <si>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</si>
  <si>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</si>
  <si>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</si>
  <si>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</si>
  <si>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</si>
  <si>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</si>
  <si>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</si>
  <si>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</si>
  <si>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</si>
  <si>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</si>
  <si>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</si>
  <si>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</si>
  <si>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</si>
  <si>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</si>
  <si>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</si>
  <si>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</si>
  <si>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</si>
  <si>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</si>
  <si>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</si>
  <si>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</si>
  <si>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</si>
  <si>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</si>
  <si>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</si>
  <si>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</si>
  <si>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</si>
  <si>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</si>
  <si>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</si>
  <si>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</si>
  <si>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</si>
  <si>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</si>
  <si>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</si>
  <si>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</si>
  <si>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</si>
  <si>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</si>
  <si>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</si>
  <si>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</si>
  <si>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</si>
  <si>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</si>
  <si>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</si>
  <si>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</si>
  <si>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</si>
  <si>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</si>
  <si>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</si>
  <si>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</si>
  <si>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</si>
  <si>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</si>
  <si>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</si>
  <si>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</si>
  <si>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</si>
  <si>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</si>
  <si>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</si>
  <si>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</si>
  <si>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</si>
  <si>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</si>
  <si>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</si>
  <si>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</si>
  <si>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</si>
  <si>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</si>
  <si>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</si>
  <si>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</si>
  <si>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</si>
  <si>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</si>
  <si>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</si>
  <si>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</si>
  <si>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</si>
  <si>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</si>
  <si>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</si>
  <si>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</si>
  <si>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</si>
  <si>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</si>
  <si>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</si>
  <si>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</si>
  <si>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</si>
  <si>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</si>
  <si>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</si>
  <si>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</si>
  <si>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</si>
  <si>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</si>
  <si>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</si>
  <si>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</si>
  <si>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</si>
  <si>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</si>
  <si>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</si>
  <si>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</si>
  <si>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</si>
  <si>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</si>
  <si>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</si>
  <si>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</si>
  <si>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</si>
  <si>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</si>
  <si>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</si>
  <si>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</si>
  <si>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</si>
  <si>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</si>
  <si>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</si>
  <si>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</si>
  <si>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</si>
  <si>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</si>
  <si>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</si>
  <si>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</si>
  <si>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</si>
  <si>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</si>
  <si>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</si>
  <si>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</si>
  <si>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</si>
  <si>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</si>
  <si>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</si>
  <si>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</si>
  <si>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</si>
  <si>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</si>
  <si>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</si>
  <si>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</si>
  <si>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</si>
  <si>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</si>
  <si>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</si>
  <si>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</si>
  <si>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</si>
  <si>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</si>
  <si>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</si>
  <si>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</si>
  <si>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</si>
  <si>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</si>
  <si>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</si>
  <si>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</si>
  <si>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</si>
  <si>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</si>
  <si>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</si>
  <si>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</si>
  <si>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</si>
  <si>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</si>
  <si>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</si>
  <si>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</si>
  <si>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</si>
  <si>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</si>
  <si>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</si>
  <si>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</si>
  <si>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</si>
  <si>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</si>
  <si>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</si>
  <si>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</si>
  <si>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</si>
  <si>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</si>
  <si>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</si>
  <si>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</si>
  <si>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</si>
  <si>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</si>
  <si>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</si>
  <si>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</si>
  <si>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</si>
  <si>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</si>
  <si>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</si>
  <si>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</si>
  <si>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</si>
  <si>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</si>
  <si>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</si>
  <si>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</si>
  <si>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</si>
  <si>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</si>
  <si>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</si>
  <si>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</si>
  <si>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</si>
  <si>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</si>
  <si>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</si>
  <si>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</si>
  <si>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</si>
  <si>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</si>
  <si>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</si>
  <si>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</si>
  <si>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</si>
  <si>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</si>
  <si>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</si>
  <si>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</si>
  <si>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</si>
  <si>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</si>
  <si>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</si>
  <si>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</si>
  <si>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</si>
  <si>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</si>
  <si>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</si>
  <si>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</si>
  <si>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</si>
  <si>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</si>
  <si>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</si>
  <si>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</si>
  <si>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</si>
  <si>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</si>
  <si>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</si>
  <si>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</si>
  <si>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</si>
  <si>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</si>
  <si>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</si>
  <si>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</si>
  <si>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</si>
  <si>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</si>
  <si>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</si>
  <si>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</si>
  <si>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</si>
  <si>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</si>
  <si>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</si>
  <si>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</si>
  <si>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</si>
  <si>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</si>
  <si>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</si>
  <si>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</si>
  <si>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</si>
  <si>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</si>
  <si>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</si>
  <si>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</si>
  <si>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</si>
  <si>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</si>
  <si>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</si>
  <si>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</si>
  <si>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</si>
  <si>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</si>
  <si>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</si>
  <si>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</si>
  <si>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</si>
  <si>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</si>
  <si>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</si>
  <si>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</si>
  <si>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</si>
  <si>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</si>
  <si>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</si>
  <si>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</si>
  <si>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</si>
  <si>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</si>
  <si>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</si>
  <si>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</si>
  <si>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Kg)</t>
  </si>
  <si>
    <t>LACTAÇÃO DA MÃE (ACIMA DE 3.600 Kg) + ATESTADO DE PRENHEZ (ACIMA DE 31 MESES)</t>
  </si>
  <si>
    <t>LACTAÇÃO DA MÃE (ACIMA DE 3.600 Kg) + ATESTADO DE PRENHEZ</t>
  </si>
  <si>
    <t>LACTAÇÃO DA MÃE (ACIMA DE 3.600 Kg) + ATESTADO DE PRENHEZ (ATÉ 39 MESES E 30 DIAS)</t>
  </si>
  <si>
    <t>LACTAÇÃO DA MÃE (ACIMA DE 3.600 Kg) + EFICIÊNCIA REPRODUTIVA ABAIXO DOS 40 MESES (OBRIGATORIAMENTE PARIDA)</t>
  </si>
  <si>
    <t>LACTAÇÃO PRÓPRIA (ACIMA DE 3.600 Kg) + EFICIÊNCIA REPRODUTIVA ABAIXO DOS 40 MESES (OBRIGATORIAMENTE PARIDA)</t>
  </si>
  <si>
    <t>LACTAÇÃO DA MÃE (ACIMA DE 3.600 Kg) + ANDROLÓGICO ATUALIZADO ACIMA DE 20 MESES (VALIDADE 60 DIAS)</t>
  </si>
  <si>
    <t>1ª EXPOSIÇÃO INTERESTADUAL DO GIR LEITEIRO DE UBERABA -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</si>
</sst>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4"/>
</file>

<file path=xl/ctrlProps/ctrlProp2.xml><?xml version="1.0" encoding="utf-8"?>
<formControlPr xmlns="http://schemas.microsoft.com/office/spreadsheetml/2009/9/main" objectType="Spin" dx="16" fmlaLink="$C$9:$C$9" max="31" min="1" page="10" val="8"/>
</file>

<file path=xl/ctrlProps/ctrlProp3.xml><?xml version="1.0" encoding="utf-8"?>
<formControlPr xmlns="http://schemas.microsoft.com/office/spreadsheetml/2009/9/main" objectType="Spin" dx="16" fmlaLink="$G$9" max="2050" min="1990" page="10" val="2013"/>
</file>

<file path=xl/ctrlProps/ctrlProp4.xml><?xml version="1.0" encoding="utf-8"?>
<formControlPr xmlns="http://schemas.microsoft.com/office/spreadsheetml/2009/9/main" objectType="Spin" dx="16" fmlaLink="$L$9" max="31" min="1" page="10" val="18"/>
</file>

<file path=xl/ctrlProps/ctrlProp5.xml><?xml version="1.0" encoding="utf-8"?>
<formControlPr xmlns="http://schemas.microsoft.com/office/spreadsheetml/2009/9/main" objectType="Spin" dx="16" fmlaLink="$N$9" max="12" min="1" page="10" val="2"/>
</file>

<file path=xl/ctrlProps/ctrlProp6.xml><?xml version="1.0" encoding="utf-8"?>
<formControlPr xmlns="http://schemas.microsoft.com/office/spreadsheetml/2009/9/main" objectType="Spin" dx="16" fmlaLink="$P$9" max="2050" min="1990" page="10" val="201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Y8111"/>
  <sheetViews>
    <sheetView showGridLines="0" tabSelected="1" zoomScale="70" zoomScaleNormal="70" workbookViewId="0">
      <selection activeCell="E2" sqref="E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E2" s="17" t="s">
        <v>8155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customHeight="1" x14ac:dyDescent="0.4"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ht="12" customHeight="1" x14ac:dyDescent="0.4"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20" t="s">
        <v>8147</v>
      </c>
      <c r="M7" s="20"/>
      <c r="N7" s="20"/>
      <c r="O7" s="20"/>
      <c r="P7" s="20"/>
      <c r="Q7" s="20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20" t="s">
        <v>1</v>
      </c>
      <c r="M8" s="20"/>
      <c r="N8" s="20" t="s">
        <v>2</v>
      </c>
      <c r="O8" s="20"/>
      <c r="P8" s="20" t="s">
        <v>3</v>
      </c>
      <c r="Q8" s="20"/>
    </row>
    <row r="9" spans="2:18" ht="61.5" customHeight="1" x14ac:dyDescent="0.4">
      <c r="C9" s="21">
        <v>8</v>
      </c>
      <c r="D9" s="22"/>
      <c r="E9" s="21">
        <v>4</v>
      </c>
      <c r="F9" s="22"/>
      <c r="G9" s="23">
        <v>2013</v>
      </c>
      <c r="H9" s="24"/>
      <c r="I9" s="4"/>
      <c r="J9" s="5" t="str">
        <f>DATEDIF($G$10,$P$10,"m")&amp;" m e "&amp; DATEDIF($G$10,$P$10,"md") &amp; "d"</f>
        <v>58 m e 10d</v>
      </c>
      <c r="L9" s="25">
        <v>18</v>
      </c>
      <c r="M9" s="25"/>
      <c r="N9" s="26">
        <v>2</v>
      </c>
      <c r="O9" s="26"/>
      <c r="P9" s="26">
        <v>2018</v>
      </c>
      <c r="Q9" s="26"/>
      <c r="R9" s="6"/>
    </row>
    <row r="10" spans="2:18" hidden="1" x14ac:dyDescent="0.4">
      <c r="G10" s="7">
        <f>DATE(G9,E9,C9)</f>
        <v>41372</v>
      </c>
      <c r="P10" s="7">
        <f>DATE(P9,N9,L9)</f>
        <v>43149</v>
      </c>
    </row>
    <row r="11" spans="2:18" ht="30.75" customHeight="1" x14ac:dyDescent="0.4">
      <c r="C11" s="8"/>
      <c r="E11" s="8"/>
    </row>
    <row r="12" spans="2:18" ht="33.75" x14ac:dyDescent="0.4">
      <c r="D12" s="27" t="str">
        <f>VLOOKUP(J9,C20:D8111,2,0)</f>
        <v>VACA ADULTA - 16ª CATEGORIA - DE MAIS DE 48 ATÉ 60 MESES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ht="41.25" customHeight="1" x14ac:dyDescent="0.4">
      <c r="D13" s="27" t="str">
        <f>VLOOKUP(J9,C20:H8111,6,0)</f>
        <v>TOURO ADULTO - 16ª CATEGORIA - DE MAIS DE 48 ATÉ 60 MESES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8" t="s">
        <v>8145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2:18" ht="38.25" customHeight="1" x14ac:dyDescent="0.4">
      <c r="B16" s="10" t="s">
        <v>8142</v>
      </c>
      <c r="C16" s="19" t="str">
        <f>VLOOKUP(J9,C20:L8111,10,0)</f>
        <v>LACTAÇÃO PRÓPRIA (ACIMA DE 3.600 Kg) + EFICIÊNCIA REPRODUTIVA ABAIXO DOS 40 MESES (OBRIGATORIAMENTE PARIDA)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2:25" ht="38.25" customHeight="1" x14ac:dyDescent="0.4">
      <c r="B17" s="10" t="s">
        <v>8143</v>
      </c>
      <c r="C17" s="19" t="str">
        <f>VLOOKUP(J9,C20:Y8112,23,0)</f>
        <v>LACTAÇÃO DA MÃE (ACIMA DE 3.600 Kg) + ANDROLÓGICO ATUALIZADO ACIMA DE 20 MESES (VALIDADE 60 DIAS)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8154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8154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8154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8154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8154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8154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8154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8154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8154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8154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8154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8154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8154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8154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8154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8154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8154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8154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8154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8154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8154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8154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8154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8154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8154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8154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8154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8154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8154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8154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8154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8154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8154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8154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8154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8154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8154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8154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8154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8154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8154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8154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8154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8154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8154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8154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8154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8154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8154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8154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8154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8154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8154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8154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8154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8154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8154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8154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8154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8154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8154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8154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8154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8154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8154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8154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8154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8154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8154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8154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8154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8154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8154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8154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8154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8154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8154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8154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8154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8154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8154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8154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8154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8154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8154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8154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8154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8154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8154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8154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8154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8154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8154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8154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8154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8154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8154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8154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8154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8154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8154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8154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8154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8154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8154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8154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8154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8154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8154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8154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8154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8154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8154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8154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8154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8154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8154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8154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8154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8154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8154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8154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8154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8154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8154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8154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8154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8154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8154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8154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8154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8154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8154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8154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8154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8154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8154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8154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8154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8154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8154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8154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8154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8154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8154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8154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8154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8154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8154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8154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8154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8154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8154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8154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8154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8154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8154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8154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8154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8154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8154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8154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8154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8154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8154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8154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8154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8154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8154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8154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8154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8154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8154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8154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8154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8154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8154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8154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8154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8154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8154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8154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8154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8154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8154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8154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8154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8154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8154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8154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8154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8154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8154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8154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8154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8154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8154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8154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8154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8154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8154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8154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8154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8154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8154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8154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8154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8154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8154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8154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8154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8154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8154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8154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8154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8154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8154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8154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8154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8154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8154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8154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8154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8154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8154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8154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8154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8154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8154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8154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8154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8154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8154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8154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8154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8154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8154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8154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8154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8154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8154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8154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8154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8154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8154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8154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8154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8154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8154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8154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8154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8154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8154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8154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8154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8154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8154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8154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8154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8154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8154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8154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8154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8154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8154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8154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8154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8154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8154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8154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8154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8154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8154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8154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8154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8154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8154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8154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8154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8154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8154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8154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8154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8154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8154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8154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8154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8154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8154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8154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8154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8154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8154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8154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8154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8154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8154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8154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8154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8154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8154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8154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8154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8154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8154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8154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8154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8154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8154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8154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8154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8154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8154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8154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8154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8154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8154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8154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8154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8154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8154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8154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8154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8154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8154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8154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8154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8154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8154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8154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8154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8154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8154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8154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8154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8154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8154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8154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8154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8154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8154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8154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8154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8154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8154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8154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8154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8154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8154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8154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8154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8154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8154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8154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8154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8154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8154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8154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8154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8154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8154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8154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8154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8154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8154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8154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8154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8154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8154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8154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8154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8154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8154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8154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8154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8154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8154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8154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8154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8154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8154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8154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8154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8154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8154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8154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8154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8154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8154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8154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8154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8154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8154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8154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8154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8154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8154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8154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8154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8154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8154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8154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8154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8154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8154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8154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8154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8154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8154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8154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8154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8154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8154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8154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8154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8154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8154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8154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8154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8154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8154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8154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8154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8154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8154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8154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8154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8154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8154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8154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8154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8154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8154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8154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8154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8154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8154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8154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8154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8154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8154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8154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8154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8154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8154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8154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8154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8154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8154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8154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8154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8154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8154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8154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8154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8154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8154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8154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8154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8154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8154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8154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8154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8154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8154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8154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8154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8154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8154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8154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8154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8154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8154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8154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8154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8154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8154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8154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8154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8154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8154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8154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8154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8154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8154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8154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8154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8154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8154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8154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8154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8154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8154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8154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8154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8154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8154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8154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8154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8154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8154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8154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8154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8154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8154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8154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8154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8154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8154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8154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8154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8154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8154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8154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8154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8154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8154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8154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8154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8154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8154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8154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8154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8154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8154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8154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8154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8154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8154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8154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8154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8154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8154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8154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8154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8154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8154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8154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8154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8154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8154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8154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8154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8154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8154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8154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8154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8154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8154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8154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8154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8154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8154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8154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8154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8154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8154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8154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8154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8154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8154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8154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8154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8154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8154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8154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8154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8154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8154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8154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8154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8154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8154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8154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8154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8154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8154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8154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8154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8154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8154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8154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8154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8154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8154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8154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8154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8154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8154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8154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8154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8154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8154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8154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8154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8154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8154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8154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8154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8154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8154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8154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8154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8154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8154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8154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8154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8154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8154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8154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8154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8154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8154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8154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8154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8154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8154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8154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8154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8154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8154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8154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8154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8154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8154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8154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8154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8154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8154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8154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8154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8154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8154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8154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8154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8154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8154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8154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8154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8154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8154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8154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8154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8154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8154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8154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8154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8154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8154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8154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8154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8154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8154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8154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8154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8154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8154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8154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8154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8154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8154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8154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8154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8154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8154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8154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8154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8154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8154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8154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8154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8154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8154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8154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8154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8154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8154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8154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8154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8154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8154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8154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8154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8154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8154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8154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8154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8154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8154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8154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8154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8154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8154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8154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8154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8154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8154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8154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8154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8154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8154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8154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8154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8154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8154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8154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8154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8154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8154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8154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8154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8154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8154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8154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8154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8154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8154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8154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8154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8154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8154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8154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8154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8154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8154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8154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8154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8154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8154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8154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8154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8154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8154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8154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8154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8154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8154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8154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8154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8154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8154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8154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8154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8154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8154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8154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8154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8154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8154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8154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8154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8154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8154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8154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8154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8154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8154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8154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8154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8154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8154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8154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8154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8154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8154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8154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8154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8154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8154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8154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8154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8154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8154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8154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8154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8154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8154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8154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8154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8154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8154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8154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8154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8154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8154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8154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8154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8154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8154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8154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8154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8154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8154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8154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8154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8154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8154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8154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8154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8154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8154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8154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8154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8154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8154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8154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8154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8154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8154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8154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8154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8154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8154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8154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8154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8154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8154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8154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8154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8154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8154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8154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8154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8154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8154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8154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8154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8154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8154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8154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8154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8154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8154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8154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8154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8154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8154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8154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8154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8154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8154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8154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8154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8154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8154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8154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8154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8154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8154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8154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8154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8154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8154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8154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8154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8154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8154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8154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8154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8154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8154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8154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8154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8154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8154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8154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8154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8154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8154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8154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8154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8154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8154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8154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8154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8154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8154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8154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8154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8154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8154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8154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8154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8154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8154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8154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8154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8154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8154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8154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8154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8154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8154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8154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8154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8154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8154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8154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8154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8154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8154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8154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8154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8154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8154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8154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8154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8154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8154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8154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8154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8154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8154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8154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8154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8154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8154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8154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8154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8154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8154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8154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8154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8154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8154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8154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8154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8154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8154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8154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8154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8154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8154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8154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8154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8154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8154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8154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8154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8154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8154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8154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8154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8154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8154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8154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8154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8154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8154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8154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8154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8154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8154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8154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8154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8154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8154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8154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8154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8154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8154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8154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8154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8154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8154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8154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8154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8154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8154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8154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8154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8154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8154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8154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8154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8154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8154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8154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8154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8154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8154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8154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8154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8154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8154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8154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8154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8154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8154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8154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8154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8154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8154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8154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8154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8154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8154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8154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8154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8154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8154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8154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8154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8154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8154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8154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8154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8154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8154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8154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8154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8154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8154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8154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8154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8154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8154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8154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8154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8154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8154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8154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8154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8154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8154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8154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8154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8154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8154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8154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8154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8154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8154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8154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8154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8154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8154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8154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8154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8154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8154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8154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8154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8154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8154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8154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8154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8154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8154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8154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8154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8154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8154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8154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8154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8154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8154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8154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8154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8154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8154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8154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8154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8154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8154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8154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8154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8154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8154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8154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8154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8154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8154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8154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8154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8154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8154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8154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8154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8154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8154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8154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8154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8154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8154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8154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8154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8154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8154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8154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8154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8154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8154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8154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8154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8154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8154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8154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8154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8154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8154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8154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8154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8154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8154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8154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8154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8154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8154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8154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8154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8154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8154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8154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8154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8154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8154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8154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8154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8154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8154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8154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8154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8154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8154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8154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8154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8154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8154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8154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8154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8154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8154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8154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8154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8154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8154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8154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8154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8154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8154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8154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8154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8154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8154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8154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8154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8154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8154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8154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8154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8154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8154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8154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8154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8154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8154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8154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8154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8154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8154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8154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8154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8154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8154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8154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8154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8154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8154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8154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8154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8154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8154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8154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8154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8154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8154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8154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8154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8154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8154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8154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8154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8154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8154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8154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8154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8154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8154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8154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8154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8154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8154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8154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8154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8154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8154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8154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8154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8154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8154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8154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8154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8154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8154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8154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8154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8154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8154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8154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8154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8154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8154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8154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8154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8154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8154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8154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8154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8154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8154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8154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8154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8154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8154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8154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8154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8154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8154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8154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8154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8154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8154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8154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8154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8154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8154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8154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8154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8154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8154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8154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8154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8154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8154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8154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8154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8154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8154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8154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8154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8154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8154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8154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8154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8154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8154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8154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8154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8154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8154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8154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8154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8154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8154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8154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8154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8154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8154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8154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8154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8154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8154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8154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8154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8154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8154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8154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8154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8154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8154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8154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8154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8154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8154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8154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8154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8154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8154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8154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8154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8154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8154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8154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8154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8154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8154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8154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8154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8154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8154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8154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8154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8154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8154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8154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8154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8154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8154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8154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8154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8154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8154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8154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8154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8154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8154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8154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8154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8154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8154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8154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8154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8154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8154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8154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8154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8154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8154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8154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8154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8154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8154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8154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8154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8154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8154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8154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8154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8154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8154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8154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8154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8154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8154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8154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8154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8154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8154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8154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8154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8154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8154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8154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8154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8154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8154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8154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8154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8154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8154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8154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8154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8154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8154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8154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8154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8154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8154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8154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8154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8154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8154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8154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8154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8154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8154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8154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8154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8154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8154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8154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8154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8154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8154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8154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8154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8154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8154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8154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8154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8154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8154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8154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8154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8154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8154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8154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8154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8154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8154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8154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8154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8154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8154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8154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8154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8154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8154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8154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8154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8154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8154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8154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8154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8154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8154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8154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8154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8154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8154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8154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8154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8154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8154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8154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8154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8154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8154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8154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8154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8154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8154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8154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8154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8154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8154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8154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8154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8154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8154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8154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8154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8154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8154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8154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8154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8154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8154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8154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8154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8154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8154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8154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8154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8154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8154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8154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8154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8154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8154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8154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8154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8154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8154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8154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8154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8154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8154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8154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8154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8154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8154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8154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8154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8154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8154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8154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8154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8154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8154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8154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8154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8154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8154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8154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8154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8154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8154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8154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8154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8154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8154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8154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8154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8154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8154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8154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8154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8154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8154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8154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8154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8154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8154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8154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8154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8154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8154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8154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8154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8154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8154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8154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8154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8154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8154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8154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8154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8154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8154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8154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8154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8154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8154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8154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8154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8154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8154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8154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8154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8154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8154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8154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8154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8154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8154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8154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8154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8154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8154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8154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8154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8154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8154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8154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8154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8154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8154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8154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8154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8154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8154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8154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8154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8154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8154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8154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8154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8154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8154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8154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8154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8154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8154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8154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8154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8154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8154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8154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8154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8154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8154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8154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8154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8154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8154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8154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8154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8154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8154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8154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8154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8154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8154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8154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8154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8154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8154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8154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8154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8154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8154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8154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8154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8154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8154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8154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8154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8154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8154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8154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8154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8154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8154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8154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8154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8154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8154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8154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8154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8154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8154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8154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8154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8154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8154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8154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8154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8154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8154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8154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8154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8154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8154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8154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8154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8154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8154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8154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8154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8154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8154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8154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8154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8154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8154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8154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8154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8154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8154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8154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8154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8154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8154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8154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8154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8154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8154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8154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8154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8154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8154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8154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8154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8154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8154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8154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8154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8154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8154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8154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8154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8154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8154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8154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8154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8154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8154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8154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8154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8154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8154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8154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8154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8154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8154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8154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8154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8154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8154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8154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8154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8154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8154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8154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8154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8154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8154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8154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8154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8154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8154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8154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8154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8154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8154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8154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8154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8154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8154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8154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8154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8154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8154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8154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8154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8154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8154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8154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8154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8154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8154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8154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8154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8154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8154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8154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8154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8154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8154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8154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8154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8154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8154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8154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8154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8154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8154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8154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8154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8154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8154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8154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8154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8154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8154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8154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8154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8154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8154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8154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8154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8154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8154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8154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8154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8154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8154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8154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8154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8154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8154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8154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8154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8154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8154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8154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8154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8154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8154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8154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8154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8154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8154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8154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8154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8154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8154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8154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8154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8154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8154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8154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8154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8154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8154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8154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8154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8154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8154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8154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8154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8154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8154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8154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8154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8154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8154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8154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8154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8154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8154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8154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8154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8154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8154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8154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8154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8154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8154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8154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8154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8154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8154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8154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8154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8154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8154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8154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8154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8154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8154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8154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8154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8154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8154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8154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8154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8154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8154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8154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8154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8154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8154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8154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8154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8154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8154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8154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8154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8154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8154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8154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8154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8154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8154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8154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8154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8154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8154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8154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8154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8154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8154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8154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8154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8154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8154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8154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8154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8154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8154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8154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8154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8154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8154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8154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8154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8154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8154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8154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8154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8154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8154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8154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8154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8154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8154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8154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8154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8154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8154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8154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8154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8154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8154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8154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8154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8154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8154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8154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8154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8154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8154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8154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8154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8154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8154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8154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8154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8154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8154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8154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8154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8154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8154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8154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8154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8154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8154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8154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8154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8154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8154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8154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8154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8154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8154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8154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8154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8154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8154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8154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8154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8154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8154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8154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8154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8154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8154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8154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8154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8154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8154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8154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8154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8154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8154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8154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8154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8154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8154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8154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8154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8154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8154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8154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8154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8154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8154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8154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8154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8154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8154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8154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8154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8154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8154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8154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8154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8154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8154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8154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8154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8154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8154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8154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8154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8154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8154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8154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8154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8154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8154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8154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8154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8154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8154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8154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8154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8154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8154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8154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8154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8154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8154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8154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8154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8154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8154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8154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8154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8154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8154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8154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8154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8154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8154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8154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8154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8154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8154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8154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8154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8154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8154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8154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8154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8154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8154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8154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8154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8154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8154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8154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8154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8154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8154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8154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8154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8154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8154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8154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8154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8154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8154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8154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8154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8154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8154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8154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8154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8154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8154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8154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8154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8154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8154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8154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8154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8154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8154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8154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8154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8154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8154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8154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8154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8154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8154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8154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8154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8154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8154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8154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8154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8154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8154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8154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8154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8154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8154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8154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8154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8154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8154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8154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8154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8154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8154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8154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8154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8154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8154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8154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8154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8154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8154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8154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8154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8154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8154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8154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8154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8154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8154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8154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8154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8154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8154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8154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8154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8154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8154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8154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8154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8154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8154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8154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8154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8154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8154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8154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8154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8154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8154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8154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8154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8154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8154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8154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8154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8154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8154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8154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8154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8154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8154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8154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8154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8154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8154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8154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8154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8154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8154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8154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8154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8154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8154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8154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8154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8154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8154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8154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8154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8154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8154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8154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8154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8154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8154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8154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8154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8154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8154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8154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8154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8154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8154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8154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8154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8154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8154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8154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8154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8154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8154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8154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8154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8154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8154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8154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8154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8154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8154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8154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8154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8154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8154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8154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8154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8154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8154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8154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8154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8154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8154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8154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8154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8154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8154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8154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8154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8154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8154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8154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8154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8154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8154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8154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8154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8154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8154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8154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8154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8154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8154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8154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8154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8154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8154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8154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8154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8154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8154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8154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8154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8154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8154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8154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8154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8154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8154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8154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8154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8154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8154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8154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8154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8154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8154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8154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8154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8154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8154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8154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8154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8154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8154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8154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8154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8154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8154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8154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8154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8154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8154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8154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8154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8154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8154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8154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8154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8154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8154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8154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8154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8154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8154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8154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8154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8154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8154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8154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8154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8154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8154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8154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8154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8154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8154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8154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8154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8154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8154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8154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8154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8154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8154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8154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8154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8154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8154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8154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8154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8154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8154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8154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8154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8154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8154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8154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8154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8154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8154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8154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8154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8154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8154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8154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8154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8154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8154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8154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8154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8154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8154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8154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8154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8154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8154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8154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8154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8154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8154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8154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8154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8154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8154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8154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8154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8154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8154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8154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8154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8154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8154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8154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8154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8154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8154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8154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8154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8154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8154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8154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8154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8154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8154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8154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8154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8154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8154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8154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8154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8154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8154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8154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8154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8154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8154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8154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8154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8154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8154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8154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8154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8154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8154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8154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8154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8154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8154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8154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8154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8154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8154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8154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8154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8154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8154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8154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8154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8154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8154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8154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8154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8154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8154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8154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8154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8154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8154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8154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8154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8154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8154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8154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8154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8154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8154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8154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8154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8154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8154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8154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8154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8154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8154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8154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8154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8154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8154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8154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8154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8154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8154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8154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8154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8154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8154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8154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8154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8154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8154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8154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8154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8154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8154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8154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8154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8154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8154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8154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8154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8154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8154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8154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8154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8154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8154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8154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8154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8154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8154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8154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8154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8154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8154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8154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8154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8154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8154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8154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8154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8154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8154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8154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8154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8154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8154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8154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8154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8154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8154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8154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8154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8154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8154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8154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8154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8154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8154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8154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8154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8154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8154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8154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8154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8154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8154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8154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8154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8154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8154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8154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8154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8154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8154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8154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8154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8154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8154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8154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8154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8154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8154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8154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8154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8154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8154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8154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8154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8154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8154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8154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8154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8154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8154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8154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8154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8154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8154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8154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8154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8154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8154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8154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8154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8154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8154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8154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8154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8154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8154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8154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8154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8154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8154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8154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8154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8154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8154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8154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8154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8154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8154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8154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8154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8154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8154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8154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8154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8154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8154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8154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8154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8154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8154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8154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8154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8154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8154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8154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8154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8154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8154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8154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8154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8154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8154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8154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8154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8154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8154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8154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8154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8154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8154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8154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8154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8154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8154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8154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8154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8154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8154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8154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8154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8154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8154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8154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8154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8154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8154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8154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8154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8154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8154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8154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8154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8154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8154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8154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8154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8154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8154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8154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8154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8154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8154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8154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8154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8154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8154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8154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8154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8154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8154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8154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8154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8154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8154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8154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8154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8154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8154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8154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8154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8154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8154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8154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8154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8154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8154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8154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8154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8154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8154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8154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8154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8154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8154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8154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8154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8154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8154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8154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8154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8154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8154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8154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8154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8154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8154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8154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8154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8154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8154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8154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8154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8154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8154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8154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8154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8154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8154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8154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8154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8154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8154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8154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8154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8154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8154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8154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8154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8154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8154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8154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8154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8154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8154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8154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8154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8154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8154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8154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8154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8154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8154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8154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8154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8154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8154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8154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8154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8154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8154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8154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8154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8154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8154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8154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8154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8154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8154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8154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8154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8154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8154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8154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8154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8154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8154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8154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8154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8154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8154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8154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8154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8154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8154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8154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8154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8154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8154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8154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8154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8154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8154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8154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8154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8154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8154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8154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8154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8154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8154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8154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8154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8154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8154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8154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8154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8154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8154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8154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8154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8154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8154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8154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8154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8154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8154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8154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8154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8154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8154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8154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8154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8154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8154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8154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8154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8154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8154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8154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8154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8154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8154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8154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8154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8154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8154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8154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8154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8154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8154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8154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8154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8154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8154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8154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8154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8154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8154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8154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8154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8154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8154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8154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8154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8154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8154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8154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8154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8154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8154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8154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8154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8154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8154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8154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8154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8154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8154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8154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8154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8154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8154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8154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8154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8154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8154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8154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8154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8154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8154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8154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8154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8154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8154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8154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8154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8154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8154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8154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8154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8154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8154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8154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8154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8154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8154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8154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8154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8154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8154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8154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8154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8154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8154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8154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8154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8154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8154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8154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8154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8154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8154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8154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8154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8154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8154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8154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8154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8154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8154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8154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8154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8154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8154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8154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8154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8154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8154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8154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8154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8154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8154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8154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8154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8154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8154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8154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8154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8154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8154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8154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8154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8154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8154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8154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8154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8154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8154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8154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8154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8154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8154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8154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8154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8154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8154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8154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8154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8154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8154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8154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8154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8154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8154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8154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8154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8154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8154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8154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8154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8154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8154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8154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8154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8154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8154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8154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8154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8154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8154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8154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8154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8154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8154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8154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8154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8154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8154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8154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8154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8154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8154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8154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8154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8154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8154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8154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8154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8154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8154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8154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8154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8154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8154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8154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8154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8154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8154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8154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8154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8154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8154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8154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8154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8154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8154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8154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8154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8154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8154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8154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8154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8154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8154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8154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8154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8154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8154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8154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8154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8154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8154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8154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8154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8154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8154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8154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8154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8154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8154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8154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8154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8154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8154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8154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8154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8154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8154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8154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8154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8154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8154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8154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8154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8154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8154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8154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8154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8154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8154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8154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8154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8154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8154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8154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8154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8154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8154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8154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8154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8154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8154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8154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8154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8154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8154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8154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8154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8154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8154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8154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8154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8154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8154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8154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8154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8154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8154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8154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8154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8154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8154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8154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8154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8154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8154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8154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8154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8154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8154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8154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8154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8154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8154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8154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8154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8154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8154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8154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8154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8154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8154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8154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8154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8154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8154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8154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8154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8154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8154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8154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8154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8154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8154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8154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8154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8154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8154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8154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8154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8154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8154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8154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8154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8154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8154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8154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8154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8154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8154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8154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8154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8154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8154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8154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8154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8154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8154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8154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8154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8154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8154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8154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8154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8154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8154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8154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8154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8154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8154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8154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8154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8154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8154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8154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8154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8154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8154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8154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8154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8154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8154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8154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8154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8154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8154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8154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8154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8154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8154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8154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8154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8154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8154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8154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8154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8154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8154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8154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8154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8154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8154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8154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8154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8154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8154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8154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8154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8154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8154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8154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8154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8154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8154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8154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8154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8154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8154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8154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8154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8154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8154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8154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8154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8154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8154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8154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8154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8154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8154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8154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8154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8154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8154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8154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8154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8154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8154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8154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8154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8154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8154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8154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8154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8154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8154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8154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8154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8154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8154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8154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8154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8154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8154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8154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8154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8154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8154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8154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8154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8154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8154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8154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8154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8154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8154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8154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8154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8154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8154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8154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8154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8154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8154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8154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8154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8154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8154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8154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8154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8154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8154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8154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8154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8154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8154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8154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8154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8154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8154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8154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8154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8154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8154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8154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8154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8154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8154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8154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8154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8154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8154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8154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8154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8154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8154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8154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8154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8154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8154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8154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8154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8154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8154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8154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8154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8154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8154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8154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8154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8154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8154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8154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8154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8154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8154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8154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8154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8154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8154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8154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8154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8154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8154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8154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8154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8154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8154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8154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8154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8154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8154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8154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8154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8154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8154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8154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8154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8154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8154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8154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8154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8154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8154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8154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8154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8154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8154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8154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8154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8154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8154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8154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8154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8154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8154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8154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8154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8154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8154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8154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8154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8154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8154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8154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8154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8154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8154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8154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8154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8154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8154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8154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8154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8154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8154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8154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8154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8154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8154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8154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8154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8154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8154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8154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8154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8154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8154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8154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8154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8154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8154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8154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8154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8154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8154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8154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8154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8154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8154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8154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8154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8154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8154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8154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8154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8154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8154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8154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8154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8154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8154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8154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8154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8154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8154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8154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8154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8154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8154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8154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8154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8154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8154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8154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8154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8154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8154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8154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8154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8154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8154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8154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8154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8154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8154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8154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8154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8154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8154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8154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8154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8154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8154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8154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8154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8154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8154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8154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8154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8154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8154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8154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8154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8154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8154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8154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8154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8154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8154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8154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8154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8154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8154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8154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8154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8154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8154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8154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8154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8154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8154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8154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8154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8154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8154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8154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8154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8154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8154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8154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8154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8154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8154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8154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8154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8154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8154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8154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8154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8154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8154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8154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8154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8154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8154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8154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8154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8154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8154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8154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8154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8154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8154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8154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8154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8154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8154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8154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8154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8154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8154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8154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8154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8154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8154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8154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8154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8154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8154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8154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8154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8154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8154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8154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8154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8154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8154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8154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8154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8154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8154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8154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8154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8154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8154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8154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8154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8154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8154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8154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8154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8154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8154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8154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8154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8154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8154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8154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8154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8154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8154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8154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8154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8154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8154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8154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8154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8154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8154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8154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8154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8154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8154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8154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8154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8154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8154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8154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8154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8154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8154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8154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8154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8154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8154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8154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8154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8154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8154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8154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8154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8154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8154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8154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8154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8154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8154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8154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8154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8154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8154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8154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8154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8154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8154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8154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8154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8154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8154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8154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8154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8154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8154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8154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8154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8154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8154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8154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8154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8154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8154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8154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8154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8154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8154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8154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8154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8154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8154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8154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8154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8154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8154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8154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8154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8154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8154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8154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8154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8154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8154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8154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8154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8154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8154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8154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8154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8154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8154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8154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8154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8154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8154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8154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8154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8154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8154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8154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8154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8154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8154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8154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8154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8154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8154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8154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8154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8154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8154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8154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8154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8154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8154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8154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8154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8154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8154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8154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8154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8154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8154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8154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8154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8154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8154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8154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8154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8154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8154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8154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8154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8154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8154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8154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8154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8154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8154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8154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8154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8154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8154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8154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8154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8154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8154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8154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8154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8154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8154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8154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8154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8154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8154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8154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8154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8154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8154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8154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8154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8154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8154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8154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8154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8154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8154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8154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8154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8154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8154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8154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8154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8154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8154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8154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8154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8154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8154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8154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8154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8154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8154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8154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8154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8154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8154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8154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8154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8154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8154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8154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8154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8154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8154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8154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8154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8154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8154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8154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8154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8154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8154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8154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8154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8154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8154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8154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8154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8154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8154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8154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8154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8154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8154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8154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8154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8154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8154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8154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8154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8154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8154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8154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8154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8154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8154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8154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8154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8154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8154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8154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8154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8154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8154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8154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8154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8154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8154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8154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8154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8154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8154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8154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8154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8154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8154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8154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8154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8154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8154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8154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8154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8154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8154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8154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8154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8154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8154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8154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8154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8154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8154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8154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8154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8154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8154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8154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8154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8154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8154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8154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8154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8154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8154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8154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8154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8154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8154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8154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8154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8154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8154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8154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8154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8154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8154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8154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8154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8154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8154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8154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8154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8154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8154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8154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8154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8154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8154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8154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8154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8154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8154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8154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8154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8154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8154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8154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8154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8154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8154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8154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8154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8154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8154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8154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8154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8154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8154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8154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8154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8154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8154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8154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8154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8154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8154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8154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8154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8154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8154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8154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8154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8154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8154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8154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8154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8154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8154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8154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8154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8154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8154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8154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8154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8154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8154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8154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8154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8154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8154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8154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8154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8154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8154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8154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8154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8154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8154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8154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8154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8154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8154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8154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8154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8154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8154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8154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8154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8154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8154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8154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8154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8154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8154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8154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8154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8154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8154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8154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8154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8154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8154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8154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8154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8154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8154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8154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8154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8154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8154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8154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8154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8154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</sheetData>
  <sheetProtection algorithmName="SHA-512" hashValue="C60kWKdqTPb34l65olfzi8je2aBbsLHbny+mf7Eu2IzmgtWZvAK1XSuKmfY7Sn7sG9AJovn0e201WwmnWKiSWQ==" saltValue="iIpQgcU3euGaAgWHQOhGkQ==" spinCount="100000" sheet="1" objects="1" scenarios="1" selectLockedCells="1" selectUnlockedCells="1"/>
  <mergeCells count="21">
    <mergeCell ref="C8:D8"/>
    <mergeCell ref="E8:F8"/>
    <mergeCell ref="G8:H8"/>
    <mergeCell ref="C7:H7"/>
    <mergeCell ref="L8:M8"/>
    <mergeCell ref="E2:Q4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J7:J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2017-11-22T18:06:49Z</dcterms:modified>
</cp:coreProperties>
</file>